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autoCompressPictures="0" defaultThemeVersion="124226"/>
  <mc:AlternateContent xmlns:mc="http://schemas.openxmlformats.org/markup-compatibility/2006">
    <mc:Choice Requires="x15">
      <x15ac:absPath xmlns:x15ac="http://schemas.microsoft.com/office/spreadsheetml/2010/11/ac" url="C:\Users\mpalenik\RNK Distributing Dropbox\Michelle Palenik\Price Lists\Floriani\"/>
    </mc:Choice>
  </mc:AlternateContent>
  <xr:revisionPtr revIDLastSave="0" documentId="8_{BC1755AF-C4A8-4183-B5DA-A8220AACC5E7}" xr6:coauthVersionLast="47" xr6:coauthVersionMax="47" xr10:uidLastSave="{00000000-0000-0000-0000-000000000000}"/>
  <bookViews>
    <workbookView xWindow="-103" yWindow="-103" windowWidth="16663" windowHeight="8743" tabRatio="733" xr2:uid="{00000000-000D-0000-FFFF-FFFF00000000}"/>
  </bookViews>
  <sheets>
    <sheet name="Floriani Price List" sheetId="1" r:id="rId1"/>
    <sheet name="Sheet1" sheetId="24" state="hidden" r:id="rId2"/>
    <sheet name="Floriani Thread" sheetId="21" r:id="rId3"/>
    <sheet name="QS Thread" sheetId="20" r:id="rId4"/>
    <sheet name="Embellish Thread" sheetId="23" r:id="rId5"/>
    <sheet name="Order Import" sheetId="22" state="hidden" r:id="rId6"/>
  </sheets>
  <definedNames>
    <definedName name="_xlnm._FilterDatabase" localSheetId="4" hidden="1">'Embellish Thread'!$P$2:$AA$2</definedName>
    <definedName name="_xlnm._FilterDatabase" localSheetId="0" hidden="1">'Floriani Price List'!$A$8:$V$518</definedName>
    <definedName name="_xlnm._FilterDatabase" localSheetId="5" hidden="1">'Order Import'!$A$1:$E$1336</definedName>
    <definedName name="_xlnm.Database">'QS Thread'!$B$3:$D$5</definedName>
    <definedName name="_xlnm.Print_Area" localSheetId="4">'Embellish Thread'!$A$1:$H$127</definedName>
    <definedName name="_xlnm.Print_Area" localSheetId="0">'Floriani Price List'!$A$1:$I$518</definedName>
    <definedName name="_xlnm.Print_Area" localSheetId="2">'Floriani Thread'!$A$1:$H$578</definedName>
    <definedName name="_xlnm.Print_Area" localSheetId="3">'QS Thread'!$A$1:$H$220</definedName>
    <definedName name="_xlnm.Print_Titles" localSheetId="4">'Embellish Thread'!$1:$1</definedName>
    <definedName name="_xlnm.Print_Titles" localSheetId="0">'Floriani Price List'!$6:$6</definedName>
    <definedName name="_xlnm.Print_Titles" localSheetId="2">'Floriani Thread'!$2:$2</definedName>
    <definedName name="_xlnm.Print_Titles" localSheetId="3">'QS Thread'!$3:$3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79" i="1" l="1"/>
  <c r="L279" i="1"/>
  <c r="B1031" i="22" s="1"/>
  <c r="J279" i="1"/>
  <c r="I279" i="1" s="1"/>
  <c r="D1031" i="22" l="1"/>
  <c r="C1031" i="22"/>
  <c r="E1031" i="22"/>
  <c r="M284" i="1" l="1"/>
  <c r="L284" i="1"/>
  <c r="J284" i="1"/>
  <c r="M283" i="1"/>
  <c r="L283" i="1"/>
  <c r="J283" i="1"/>
  <c r="M282" i="1"/>
  <c r="L282" i="1"/>
  <c r="J282" i="1"/>
  <c r="M281" i="1"/>
  <c r="L281" i="1"/>
  <c r="J281" i="1"/>
  <c r="M280" i="1"/>
  <c r="L280" i="1"/>
  <c r="J280" i="1"/>
  <c r="M278" i="1"/>
  <c r="L278" i="1"/>
  <c r="M121" i="1"/>
  <c r="L121" i="1"/>
  <c r="D1331" i="22" s="1"/>
  <c r="J121" i="1"/>
  <c r="I121" i="1" s="1"/>
  <c r="M120" i="1"/>
  <c r="L120" i="1"/>
  <c r="B1330" i="22" s="1"/>
  <c r="J120" i="1"/>
  <c r="I120" i="1" s="1"/>
  <c r="M119" i="1"/>
  <c r="L119" i="1"/>
  <c r="B1329" i="22" s="1"/>
  <c r="J119" i="1"/>
  <c r="I119" i="1" s="1"/>
  <c r="M118" i="1"/>
  <c r="L118" i="1"/>
  <c r="B1328" i="22" s="1"/>
  <c r="J118" i="1"/>
  <c r="I118" i="1" s="1"/>
  <c r="B957" i="22" l="1"/>
  <c r="D957" i="22"/>
  <c r="C957" i="22"/>
  <c r="C1034" i="22"/>
  <c r="D1034" i="22"/>
  <c r="B1034" i="22"/>
  <c r="D1032" i="22"/>
  <c r="C1032" i="22"/>
  <c r="B1032" i="22"/>
  <c r="C1035" i="22"/>
  <c r="B1035" i="22"/>
  <c r="D1035" i="22"/>
  <c r="B1033" i="22"/>
  <c r="C1033" i="22"/>
  <c r="D1033" i="22"/>
  <c r="I284" i="1"/>
  <c r="E1035" i="22"/>
  <c r="I283" i="1"/>
  <c r="E1034" i="22"/>
  <c r="I282" i="1"/>
  <c r="E1033" i="22"/>
  <c r="I281" i="1"/>
  <c r="E1032" i="22"/>
  <c r="I280" i="1"/>
  <c r="E957" i="22"/>
  <c r="C1331" i="22"/>
  <c r="B1331" i="22"/>
  <c r="E1330" i="22"/>
  <c r="D1330" i="22"/>
  <c r="C1330" i="22"/>
  <c r="E1331" i="22"/>
  <c r="C1328" i="22"/>
  <c r="E1329" i="22"/>
  <c r="C1329" i="22"/>
  <c r="D1329" i="22"/>
  <c r="D1328" i="22"/>
  <c r="E1328" i="22"/>
  <c r="M176" i="1" l="1"/>
  <c r="L176" i="1"/>
  <c r="B136" i="22" s="1"/>
  <c r="M175" i="1"/>
  <c r="L175" i="1"/>
  <c r="B135" i="22" s="1"/>
  <c r="M174" i="1"/>
  <c r="L174" i="1"/>
  <c r="B134" i="22" s="1"/>
  <c r="M173" i="1"/>
  <c r="L173" i="1"/>
  <c r="B133" i="22" s="1"/>
  <c r="M172" i="1"/>
  <c r="L172" i="1"/>
  <c r="C132" i="22" s="1"/>
  <c r="M171" i="1"/>
  <c r="L171" i="1"/>
  <c r="D131" i="22" s="1"/>
  <c r="M117" i="1"/>
  <c r="L117" i="1"/>
  <c r="C1327" i="22" s="1"/>
  <c r="J117" i="1"/>
  <c r="I117" i="1" s="1"/>
  <c r="M116" i="1"/>
  <c r="L116" i="1"/>
  <c r="E1326" i="22" s="1"/>
  <c r="J116" i="1"/>
  <c r="I116" i="1" s="1"/>
  <c r="L536" i="21"/>
  <c r="K536" i="21"/>
  <c r="B798" i="22" s="1"/>
  <c r="I536" i="21"/>
  <c r="H536" i="21" s="1"/>
  <c r="M411" i="1"/>
  <c r="L411" i="1"/>
  <c r="B186" i="22" s="1"/>
  <c r="J411" i="1"/>
  <c r="I411" i="1" s="1"/>
  <c r="M410" i="1"/>
  <c r="L410" i="1"/>
  <c r="B185" i="22" s="1"/>
  <c r="J410" i="1"/>
  <c r="I410" i="1" s="1"/>
  <c r="C131" i="22" l="1"/>
  <c r="E132" i="22"/>
  <c r="D132" i="22"/>
  <c r="B132" i="22"/>
  <c r="E134" i="22"/>
  <c r="D136" i="22"/>
  <c r="D134" i="22"/>
  <c r="C134" i="22"/>
  <c r="B131" i="22"/>
  <c r="E131" i="22"/>
  <c r="E135" i="22"/>
  <c r="E133" i="22"/>
  <c r="D133" i="22"/>
  <c r="C135" i="22"/>
  <c r="C133" i="22"/>
  <c r="C136" i="22"/>
  <c r="D135" i="22"/>
  <c r="E136" i="22"/>
  <c r="D1327" i="22"/>
  <c r="D1326" i="22"/>
  <c r="C1326" i="22"/>
  <c r="B1326" i="22"/>
  <c r="E1327" i="22"/>
  <c r="B1327" i="22"/>
  <c r="C798" i="22"/>
  <c r="E798" i="22"/>
  <c r="D798" i="22"/>
  <c r="C186" i="22"/>
  <c r="D186" i="22"/>
  <c r="E186" i="22"/>
  <c r="E185" i="22"/>
  <c r="D185" i="22"/>
  <c r="C185" i="22"/>
  <c r="A385" i="1" l="1"/>
  <c r="M229" i="1"/>
  <c r="L229" i="1"/>
  <c r="D961" i="22" s="1"/>
  <c r="J229" i="1"/>
  <c r="I229" i="1" s="1"/>
  <c r="A63" i="23"/>
  <c r="A126" i="23"/>
  <c r="K165" i="20"/>
  <c r="L165" i="20"/>
  <c r="B961" i="22" l="1"/>
  <c r="E961" i="22"/>
  <c r="C961" i="22"/>
  <c r="A127" i="23"/>
  <c r="M365" i="1"/>
  <c r="L365" i="1"/>
  <c r="B1108" i="22" s="1"/>
  <c r="J365" i="1"/>
  <c r="I365" i="1" s="1"/>
  <c r="M366" i="1"/>
  <c r="L366" i="1"/>
  <c r="C1109" i="22" s="1"/>
  <c r="J366" i="1"/>
  <c r="I366" i="1" s="1"/>
  <c r="M363" i="1"/>
  <c r="L363" i="1"/>
  <c r="E1106" i="22" s="1"/>
  <c r="J363" i="1"/>
  <c r="I363" i="1" s="1"/>
  <c r="M362" i="1"/>
  <c r="L362" i="1"/>
  <c r="B1105" i="22" s="1"/>
  <c r="J362" i="1"/>
  <c r="I362" i="1" s="1"/>
  <c r="M361" i="1"/>
  <c r="L361" i="1"/>
  <c r="B1104" i="22" s="1"/>
  <c r="J361" i="1"/>
  <c r="I361" i="1" s="1"/>
  <c r="M360" i="1"/>
  <c r="L360" i="1"/>
  <c r="B1103" i="22" s="1"/>
  <c r="J360" i="1"/>
  <c r="I360" i="1" s="1"/>
  <c r="M359" i="1"/>
  <c r="L359" i="1"/>
  <c r="B1102" i="22" s="1"/>
  <c r="J359" i="1"/>
  <c r="I359" i="1" s="1"/>
  <c r="M358" i="1"/>
  <c r="L358" i="1"/>
  <c r="B1101" i="22" s="1"/>
  <c r="J358" i="1"/>
  <c r="I358" i="1" s="1"/>
  <c r="M357" i="1"/>
  <c r="L357" i="1"/>
  <c r="B1100" i="22" s="1"/>
  <c r="J357" i="1"/>
  <c r="I357" i="1" s="1"/>
  <c r="M364" i="1"/>
  <c r="L364" i="1"/>
  <c r="B1107" i="22" s="1"/>
  <c r="J364" i="1"/>
  <c r="I364" i="1" s="1"/>
  <c r="M356" i="1"/>
  <c r="L356" i="1"/>
  <c r="B1099" i="22" s="1"/>
  <c r="J356" i="1"/>
  <c r="I356" i="1" s="1"/>
  <c r="M355" i="1"/>
  <c r="L355" i="1"/>
  <c r="B1098" i="22" s="1"/>
  <c r="J355" i="1"/>
  <c r="I355" i="1" s="1"/>
  <c r="M354" i="1"/>
  <c r="L354" i="1"/>
  <c r="D1109" i="22" l="1"/>
  <c r="D1106" i="22"/>
  <c r="D1108" i="22"/>
  <c r="B1109" i="22"/>
  <c r="E1109" i="22"/>
  <c r="E1104" i="22"/>
  <c r="E1107" i="22"/>
  <c r="C1104" i="22"/>
  <c r="C1106" i="22"/>
  <c r="B1106" i="22"/>
  <c r="D1104" i="22"/>
  <c r="D1107" i="22"/>
  <c r="C1107" i="22"/>
  <c r="D1102" i="22"/>
  <c r="E1101" i="22"/>
  <c r="D1101" i="22"/>
  <c r="C1101" i="22"/>
  <c r="C1098" i="22"/>
  <c r="C1102" i="22"/>
  <c r="E1099" i="22"/>
  <c r="E1105" i="22"/>
  <c r="E1103" i="22"/>
  <c r="D1099" i="22"/>
  <c r="D1105" i="22"/>
  <c r="D1103" i="22"/>
  <c r="C1099" i="22"/>
  <c r="C1105" i="22"/>
  <c r="C1103" i="22"/>
  <c r="D1098" i="22"/>
  <c r="E1098" i="22"/>
  <c r="E1108" i="22"/>
  <c r="E1102" i="22"/>
  <c r="E1100" i="22"/>
  <c r="D1100" i="22"/>
  <c r="C1100" i="22"/>
  <c r="C1108" i="22"/>
  <c r="M150" i="1" l="1"/>
  <c r="L150" i="1"/>
  <c r="B113" i="22" s="1"/>
  <c r="J150" i="1"/>
  <c r="I150" i="1" s="1"/>
  <c r="M149" i="1"/>
  <c r="L149" i="1"/>
  <c r="B112" i="22" s="1"/>
  <c r="J149" i="1"/>
  <c r="I149" i="1" s="1"/>
  <c r="M271" i="1"/>
  <c r="L271" i="1"/>
  <c r="B1025" i="22" s="1"/>
  <c r="M270" i="1"/>
  <c r="L270" i="1"/>
  <c r="C1024" i="22" s="1"/>
  <c r="M269" i="1"/>
  <c r="L269" i="1"/>
  <c r="B1023" i="22" s="1"/>
  <c r="M277" i="1"/>
  <c r="L277" i="1"/>
  <c r="B1030" i="22" s="1"/>
  <c r="M276" i="1"/>
  <c r="L276" i="1"/>
  <c r="D1029" i="22" s="1"/>
  <c r="M182" i="1"/>
  <c r="L182" i="1"/>
  <c r="D142" i="22" s="1"/>
  <c r="J182" i="1"/>
  <c r="I182" i="1" s="1"/>
  <c r="E112" i="22" l="1"/>
  <c r="D112" i="22"/>
  <c r="C112" i="22"/>
  <c r="E113" i="22"/>
  <c r="D113" i="22"/>
  <c r="C113" i="22"/>
  <c r="E1025" i="22"/>
  <c r="D1025" i="22"/>
  <c r="C1025" i="22"/>
  <c r="E1024" i="22"/>
  <c r="D1024" i="22"/>
  <c r="B1024" i="22"/>
  <c r="E1023" i="22"/>
  <c r="D1023" i="22"/>
  <c r="C1023" i="22"/>
  <c r="E142" i="22"/>
  <c r="C1029" i="22"/>
  <c r="B1029" i="22"/>
  <c r="E1030" i="22"/>
  <c r="D1030" i="22"/>
  <c r="C1030" i="22"/>
  <c r="E1029" i="22"/>
  <c r="C142" i="22"/>
  <c r="B142" i="22"/>
  <c r="M228" i="1" l="1"/>
  <c r="L228" i="1"/>
  <c r="B960" i="22" s="1"/>
  <c r="J228" i="1"/>
  <c r="I228" i="1" s="1"/>
  <c r="M227" i="1"/>
  <c r="L227" i="1"/>
  <c r="B959" i="22" s="1"/>
  <c r="J374" i="1"/>
  <c r="I374" i="1" s="1"/>
  <c r="M374" i="1"/>
  <c r="L374" i="1"/>
  <c r="E1110" i="22" s="1"/>
  <c r="M13" i="1"/>
  <c r="L13" i="1"/>
  <c r="B6" i="22" s="1"/>
  <c r="J13" i="1"/>
  <c r="I13" i="1" s="1"/>
  <c r="L532" i="21"/>
  <c r="K532" i="21"/>
  <c r="E794" i="22" s="1"/>
  <c r="I532" i="21"/>
  <c r="H532" i="21" s="1"/>
  <c r="L543" i="21"/>
  <c r="K543" i="21"/>
  <c r="B805" i="22" s="1"/>
  <c r="I543" i="21"/>
  <c r="H543" i="21" s="1"/>
  <c r="L541" i="21"/>
  <c r="K541" i="21"/>
  <c r="B803" i="22" s="1"/>
  <c r="I541" i="21"/>
  <c r="H541" i="21" s="1"/>
  <c r="L540" i="21"/>
  <c r="K540" i="21"/>
  <c r="D802" i="22" s="1"/>
  <c r="I540" i="21"/>
  <c r="H540" i="21" s="1"/>
  <c r="L545" i="21"/>
  <c r="K545" i="21"/>
  <c r="B807" i="22" s="1"/>
  <c r="I545" i="21"/>
  <c r="H545" i="21" s="1"/>
  <c r="L544" i="21"/>
  <c r="K544" i="21"/>
  <c r="D806" i="22" s="1"/>
  <c r="I544" i="21"/>
  <c r="H544" i="21" s="1"/>
  <c r="L542" i="21"/>
  <c r="K542" i="21"/>
  <c r="D804" i="22" s="1"/>
  <c r="I542" i="21"/>
  <c r="H542" i="21" s="1"/>
  <c r="L538" i="21"/>
  <c r="K538" i="21"/>
  <c r="D800" i="22" s="1"/>
  <c r="I538" i="21"/>
  <c r="H538" i="21" s="1"/>
  <c r="M148" i="1"/>
  <c r="L148" i="1"/>
  <c r="C111" i="22" s="1"/>
  <c r="M302" i="1"/>
  <c r="L302" i="1"/>
  <c r="M145" i="1"/>
  <c r="L145" i="1"/>
  <c r="D108" i="22" s="1"/>
  <c r="M274" i="1"/>
  <c r="L274" i="1"/>
  <c r="B1027" i="22" s="1"/>
  <c r="M275" i="1"/>
  <c r="L275" i="1"/>
  <c r="B1028" i="22" s="1"/>
  <c r="M273" i="1"/>
  <c r="L273" i="1"/>
  <c r="B1026" i="22" s="1"/>
  <c r="M272" i="1"/>
  <c r="L272" i="1"/>
  <c r="M313" i="1"/>
  <c r="L313" i="1"/>
  <c r="J313" i="1"/>
  <c r="I313" i="1" s="1"/>
  <c r="M310" i="1"/>
  <c r="L310" i="1"/>
  <c r="D1059" i="22" s="1"/>
  <c r="J310" i="1"/>
  <c r="I310" i="1" s="1"/>
  <c r="M301" i="1"/>
  <c r="L301" i="1"/>
  <c r="D1051" i="22" s="1"/>
  <c r="J301" i="1"/>
  <c r="I301" i="1" s="1"/>
  <c r="D959" i="22" l="1"/>
  <c r="E959" i="22"/>
  <c r="C959" i="22"/>
  <c r="E960" i="22"/>
  <c r="D960" i="22"/>
  <c r="C960" i="22"/>
  <c r="C1110" i="22"/>
  <c r="E111" i="22"/>
  <c r="D111" i="22"/>
  <c r="B111" i="22"/>
  <c r="B1110" i="22"/>
  <c r="D1110" i="22"/>
  <c r="E1062" i="22"/>
  <c r="E1052" i="22"/>
  <c r="B794" i="22"/>
  <c r="E6" i="22"/>
  <c r="D6" i="22"/>
  <c r="C6" i="22"/>
  <c r="B1052" i="22"/>
  <c r="B800" i="22"/>
  <c r="D1052" i="22"/>
  <c r="C802" i="22"/>
  <c r="D794" i="22"/>
  <c r="C800" i="22"/>
  <c r="C794" i="22"/>
  <c r="B802" i="22"/>
  <c r="E800" i="22"/>
  <c r="C807" i="22"/>
  <c r="E804" i="22"/>
  <c r="C804" i="22"/>
  <c r="E807" i="22"/>
  <c r="B804" i="22"/>
  <c r="E805" i="22"/>
  <c r="E803" i="22"/>
  <c r="D807" i="22"/>
  <c r="D805" i="22"/>
  <c r="D803" i="22"/>
  <c r="C806" i="22"/>
  <c r="B806" i="22"/>
  <c r="C805" i="22"/>
  <c r="C803" i="22"/>
  <c r="E806" i="22"/>
  <c r="E802" i="22"/>
  <c r="C1052" i="22"/>
  <c r="C108" i="22"/>
  <c r="B108" i="22"/>
  <c r="E108" i="22"/>
  <c r="E1027" i="22"/>
  <c r="D1027" i="22"/>
  <c r="C1027" i="22"/>
  <c r="E1028" i="22"/>
  <c r="E1026" i="22"/>
  <c r="D1028" i="22"/>
  <c r="D1026" i="22"/>
  <c r="C1028" i="22"/>
  <c r="C1026" i="22"/>
  <c r="D1062" i="22"/>
  <c r="B1062" i="22"/>
  <c r="C1062" i="22"/>
  <c r="C1059" i="22"/>
  <c r="B1059" i="22"/>
  <c r="E1059" i="22"/>
  <c r="C1051" i="22"/>
  <c r="B1051" i="22"/>
  <c r="E1051" i="22"/>
  <c r="J159" i="1" l="1"/>
  <c r="I159" i="1" s="1"/>
  <c r="J153" i="1"/>
  <c r="I153" i="1" s="1"/>
  <c r="M160" i="1"/>
  <c r="L160" i="1"/>
  <c r="B122" i="22" s="1"/>
  <c r="J160" i="1"/>
  <c r="I160" i="1" s="1"/>
  <c r="M159" i="1"/>
  <c r="L159" i="1"/>
  <c r="B121" i="22" s="1"/>
  <c r="M158" i="1"/>
  <c r="L158" i="1"/>
  <c r="B120" i="22" s="1"/>
  <c r="J158" i="1"/>
  <c r="I158" i="1" s="1"/>
  <c r="M157" i="1"/>
  <c r="L157" i="1"/>
  <c r="B119" i="22" s="1"/>
  <c r="J157" i="1"/>
  <c r="I157" i="1" s="1"/>
  <c r="M156" i="1"/>
  <c r="L156" i="1"/>
  <c r="B118" i="22" s="1"/>
  <c r="J156" i="1"/>
  <c r="I156" i="1" s="1"/>
  <c r="M155" i="1"/>
  <c r="L155" i="1"/>
  <c r="B117" i="22" s="1"/>
  <c r="J155" i="1"/>
  <c r="I155" i="1" s="1"/>
  <c r="M154" i="1"/>
  <c r="L154" i="1"/>
  <c r="B116" i="22" s="1"/>
  <c r="J154" i="1"/>
  <c r="I154" i="1" s="1"/>
  <c r="M153" i="1"/>
  <c r="L153" i="1"/>
  <c r="B115" i="22" s="1"/>
  <c r="M152" i="1"/>
  <c r="L152" i="1"/>
  <c r="B114" i="22" s="1"/>
  <c r="J152" i="1"/>
  <c r="I152" i="1" s="1"/>
  <c r="M151" i="1"/>
  <c r="L151" i="1"/>
  <c r="M87" i="1"/>
  <c r="L87" i="1"/>
  <c r="J87" i="1"/>
  <c r="I87" i="1" s="1"/>
  <c r="M147" i="1"/>
  <c r="L147" i="1"/>
  <c r="B110" i="22" s="1"/>
  <c r="J147" i="1"/>
  <c r="I147" i="1" s="1"/>
  <c r="M146" i="1"/>
  <c r="L146" i="1"/>
  <c r="C109" i="22" s="1"/>
  <c r="J146" i="1"/>
  <c r="I146" i="1" s="1"/>
  <c r="M53" i="1"/>
  <c r="L53" i="1"/>
  <c r="C46" i="22" s="1"/>
  <c r="J53" i="1"/>
  <c r="I53" i="1" s="1"/>
  <c r="M185" i="1"/>
  <c r="L185" i="1"/>
  <c r="D145" i="22" s="1"/>
  <c r="M184" i="1"/>
  <c r="L184" i="1"/>
  <c r="C144" i="22" s="1"/>
  <c r="J184" i="1"/>
  <c r="I184" i="1" s="1"/>
  <c r="E80" i="22" l="1"/>
  <c r="B80" i="22"/>
  <c r="C80" i="22"/>
  <c r="D80" i="22"/>
  <c r="D118" i="22"/>
  <c r="E117" i="22"/>
  <c r="C117" i="22"/>
  <c r="D122" i="22"/>
  <c r="D116" i="22"/>
  <c r="E121" i="22"/>
  <c r="E115" i="22"/>
  <c r="C121" i="22"/>
  <c r="E119" i="22"/>
  <c r="C119" i="22"/>
  <c r="D121" i="22"/>
  <c r="D119" i="22"/>
  <c r="D117" i="22"/>
  <c r="D115" i="22"/>
  <c r="C115" i="22"/>
  <c r="E122" i="22"/>
  <c r="E120" i="22"/>
  <c r="E118" i="22"/>
  <c r="E116" i="22"/>
  <c r="E114" i="22"/>
  <c r="D120" i="22"/>
  <c r="D114" i="22"/>
  <c r="C122" i="22"/>
  <c r="C120" i="22"/>
  <c r="C118" i="22"/>
  <c r="C116" i="22"/>
  <c r="C114" i="22"/>
  <c r="B109" i="22"/>
  <c r="E110" i="22"/>
  <c r="D110" i="22"/>
  <c r="C110" i="22"/>
  <c r="E109" i="22"/>
  <c r="D109" i="22"/>
  <c r="E46" i="22"/>
  <c r="B46" i="22"/>
  <c r="D46" i="22"/>
  <c r="B144" i="22"/>
  <c r="B145" i="22"/>
  <c r="C145" i="22"/>
  <c r="E145" i="22"/>
  <c r="E144" i="22"/>
  <c r="D144" i="22"/>
  <c r="A507" i="1"/>
  <c r="M486" i="1"/>
  <c r="L486" i="1"/>
  <c r="C254" i="22" s="1"/>
  <c r="J486" i="1"/>
  <c r="I486" i="1" s="1"/>
  <c r="M487" i="1"/>
  <c r="L487" i="1"/>
  <c r="E255" i="22" s="1"/>
  <c r="J487" i="1"/>
  <c r="I487" i="1" s="1"/>
  <c r="M485" i="1"/>
  <c r="L485" i="1"/>
  <c r="C253" i="22" s="1"/>
  <c r="J485" i="1"/>
  <c r="I485" i="1" s="1"/>
  <c r="M484" i="1"/>
  <c r="L484" i="1"/>
  <c r="J484" i="1"/>
  <c r="I484" i="1" s="1"/>
  <c r="M483" i="1"/>
  <c r="L483" i="1"/>
  <c r="C251" i="22" s="1"/>
  <c r="J483" i="1"/>
  <c r="I483" i="1" s="1"/>
  <c r="M482" i="1"/>
  <c r="L482" i="1"/>
  <c r="B250" i="22" s="1"/>
  <c r="J482" i="1"/>
  <c r="I482" i="1" s="1"/>
  <c r="M481" i="1"/>
  <c r="L481" i="1"/>
  <c r="C249" i="22" s="1"/>
  <c r="J481" i="1"/>
  <c r="I481" i="1" s="1"/>
  <c r="M480" i="1"/>
  <c r="L480" i="1"/>
  <c r="B248" i="22" s="1"/>
  <c r="J480" i="1"/>
  <c r="I480" i="1" s="1"/>
  <c r="M479" i="1"/>
  <c r="L479" i="1"/>
  <c r="C247" i="22" s="1"/>
  <c r="J479" i="1"/>
  <c r="I479" i="1" s="1"/>
  <c r="M478" i="1"/>
  <c r="L478" i="1"/>
  <c r="B246" i="22" s="1"/>
  <c r="J478" i="1"/>
  <c r="I478" i="1" s="1"/>
  <c r="M477" i="1"/>
  <c r="L477" i="1"/>
  <c r="C245" i="22" s="1"/>
  <c r="J477" i="1"/>
  <c r="I477" i="1" s="1"/>
  <c r="M476" i="1"/>
  <c r="L476" i="1"/>
  <c r="M497" i="1"/>
  <c r="L497" i="1"/>
  <c r="B264" i="22" s="1"/>
  <c r="J497" i="1"/>
  <c r="I497" i="1" s="1"/>
  <c r="E252" i="22" l="1"/>
  <c r="B251" i="22"/>
  <c r="E250" i="22"/>
  <c r="D249" i="22"/>
  <c r="B249" i="22"/>
  <c r="E248" i="22"/>
  <c r="D253" i="22"/>
  <c r="B247" i="22"/>
  <c r="B253" i="22"/>
  <c r="B245" i="22"/>
  <c r="D251" i="22"/>
  <c r="B254" i="22"/>
  <c r="D252" i="22"/>
  <c r="D250" i="22"/>
  <c r="D248" i="22"/>
  <c r="D246" i="22"/>
  <c r="D255" i="22"/>
  <c r="C252" i="22"/>
  <c r="C250" i="22"/>
  <c r="C248" i="22"/>
  <c r="C246" i="22"/>
  <c r="C255" i="22"/>
  <c r="E246" i="22"/>
  <c r="B252" i="22"/>
  <c r="B255" i="22"/>
  <c r="E253" i="22"/>
  <c r="E251" i="22"/>
  <c r="E249" i="22"/>
  <c r="E247" i="22"/>
  <c r="E245" i="22"/>
  <c r="E254" i="22"/>
  <c r="D247" i="22"/>
  <c r="D245" i="22"/>
  <c r="D254" i="22"/>
  <c r="E264" i="22"/>
  <c r="D264" i="22"/>
  <c r="C264" i="22"/>
  <c r="M506" i="1"/>
  <c r="L506" i="1"/>
  <c r="J506" i="1"/>
  <c r="I506" i="1" s="1"/>
  <c r="M505" i="1"/>
  <c r="L505" i="1"/>
  <c r="J505" i="1"/>
  <c r="I505" i="1" s="1"/>
  <c r="M504" i="1"/>
  <c r="L504" i="1"/>
  <c r="J504" i="1"/>
  <c r="I504" i="1" s="1"/>
  <c r="M503" i="1"/>
  <c r="L503" i="1"/>
  <c r="J503" i="1"/>
  <c r="I503" i="1" s="1"/>
  <c r="M502" i="1"/>
  <c r="L502" i="1"/>
  <c r="J502" i="1"/>
  <c r="I502" i="1" s="1"/>
  <c r="M501" i="1"/>
  <c r="L501" i="1"/>
  <c r="J501" i="1"/>
  <c r="I501" i="1" s="1"/>
  <c r="M500" i="1"/>
  <c r="L500" i="1"/>
  <c r="J500" i="1"/>
  <c r="I500" i="1" s="1"/>
  <c r="M499" i="1"/>
  <c r="L499" i="1"/>
  <c r="J499" i="1"/>
  <c r="I499" i="1" s="1"/>
  <c r="M498" i="1"/>
  <c r="L498" i="1"/>
  <c r="J498" i="1"/>
  <c r="I498" i="1" s="1"/>
  <c r="M496" i="1"/>
  <c r="L496" i="1"/>
  <c r="J496" i="1"/>
  <c r="I496" i="1" s="1"/>
  <c r="M495" i="1"/>
  <c r="L495" i="1"/>
  <c r="J495" i="1"/>
  <c r="I495" i="1" s="1"/>
  <c r="M494" i="1"/>
  <c r="L494" i="1"/>
  <c r="J494" i="1"/>
  <c r="I494" i="1" s="1"/>
  <c r="M493" i="1"/>
  <c r="L493" i="1"/>
  <c r="J493" i="1"/>
  <c r="I493" i="1" s="1"/>
  <c r="M492" i="1"/>
  <c r="L492" i="1"/>
  <c r="J492" i="1"/>
  <c r="I492" i="1" s="1"/>
  <c r="M491" i="1"/>
  <c r="L491" i="1"/>
  <c r="J491" i="1"/>
  <c r="I491" i="1" s="1"/>
  <c r="M490" i="1"/>
  <c r="L490" i="1"/>
  <c r="J490" i="1"/>
  <c r="I490" i="1" s="1"/>
  <c r="M489" i="1"/>
  <c r="L489" i="1"/>
  <c r="J489" i="1"/>
  <c r="I489" i="1" s="1"/>
  <c r="M488" i="1"/>
  <c r="L488" i="1"/>
  <c r="B272" i="22" l="1"/>
  <c r="C272" i="22"/>
  <c r="D272" i="22"/>
  <c r="E272" i="22"/>
  <c r="E256" i="22"/>
  <c r="D256" i="22"/>
  <c r="C256" i="22"/>
  <c r="B256" i="22"/>
  <c r="C261" i="22"/>
  <c r="D261" i="22"/>
  <c r="E261" i="22"/>
  <c r="B261" i="22"/>
  <c r="C267" i="22"/>
  <c r="D267" i="22"/>
  <c r="E267" i="22"/>
  <c r="B267" i="22"/>
  <c r="C265" i="22"/>
  <c r="D265" i="22"/>
  <c r="E265" i="22"/>
  <c r="B265" i="22"/>
  <c r="B270" i="22"/>
  <c r="C270" i="22"/>
  <c r="D270" i="22"/>
  <c r="E270" i="22"/>
  <c r="C259" i="22"/>
  <c r="D259" i="22"/>
  <c r="E259" i="22"/>
  <c r="B259" i="22"/>
  <c r="B273" i="22"/>
  <c r="C273" i="22"/>
  <c r="D273" i="22"/>
  <c r="E273" i="22"/>
  <c r="C257" i="22"/>
  <c r="D257" i="22"/>
  <c r="E257" i="22"/>
  <c r="B257" i="22"/>
  <c r="B262" i="22"/>
  <c r="C262" i="22"/>
  <c r="D262" i="22"/>
  <c r="E262" i="22"/>
  <c r="B268" i="22"/>
  <c r="C268" i="22"/>
  <c r="D268" i="22"/>
  <c r="E268" i="22"/>
  <c r="C271" i="22"/>
  <c r="D271" i="22"/>
  <c r="E271" i="22"/>
  <c r="B271" i="22"/>
  <c r="B260" i="22"/>
  <c r="C260" i="22"/>
  <c r="D260" i="22"/>
  <c r="E260" i="22"/>
  <c r="B266" i="22"/>
  <c r="C266" i="22"/>
  <c r="D266" i="22"/>
  <c r="E266" i="22"/>
  <c r="B258" i="22"/>
  <c r="C258" i="22"/>
  <c r="D258" i="22"/>
  <c r="E258" i="22"/>
  <c r="C263" i="22"/>
  <c r="D263" i="22"/>
  <c r="E263" i="22"/>
  <c r="B263" i="22"/>
  <c r="C269" i="22"/>
  <c r="D269" i="22"/>
  <c r="E269" i="22"/>
  <c r="B269" i="22"/>
  <c r="M100" i="1" l="1"/>
  <c r="L100" i="1"/>
  <c r="B92" i="22" s="1"/>
  <c r="J100" i="1"/>
  <c r="I100" i="1" s="1"/>
  <c r="M99" i="1"/>
  <c r="L99" i="1"/>
  <c r="D91" i="22" s="1"/>
  <c r="J99" i="1"/>
  <c r="I99" i="1" s="1"/>
  <c r="B91" i="22" l="1"/>
  <c r="C91" i="22"/>
  <c r="E91" i="22"/>
  <c r="E92" i="22"/>
  <c r="D92" i="22"/>
  <c r="C92" i="22"/>
  <c r="M142" i="1"/>
  <c r="L142" i="1"/>
  <c r="B105" i="22" s="1"/>
  <c r="M183" i="1"/>
  <c r="L183" i="1"/>
  <c r="B143" i="22" l="1"/>
  <c r="E143" i="22"/>
  <c r="D143" i="22"/>
  <c r="C143" i="22"/>
  <c r="E105" i="22"/>
  <c r="D105" i="22"/>
  <c r="C105" i="22"/>
  <c r="M419" i="1"/>
  <c r="L419" i="1"/>
  <c r="B188" i="22" s="1"/>
  <c r="J419" i="1"/>
  <c r="I419" i="1" s="1"/>
  <c r="I533" i="21"/>
  <c r="I535" i="21"/>
  <c r="I526" i="21"/>
  <c r="I527" i="21"/>
  <c r="H527" i="21" s="1"/>
  <c r="I528" i="21"/>
  <c r="I529" i="21"/>
  <c r="I530" i="21"/>
  <c r="I531" i="21"/>
  <c r="I534" i="21"/>
  <c r="I525" i="21"/>
  <c r="A519" i="21"/>
  <c r="L491" i="21"/>
  <c r="K491" i="21"/>
  <c r="C756" i="22" s="1"/>
  <c r="I491" i="21"/>
  <c r="H491" i="21" s="1"/>
  <c r="L487" i="21"/>
  <c r="K487" i="21"/>
  <c r="B752" i="22" s="1"/>
  <c r="I487" i="21"/>
  <c r="H487" i="21" s="1"/>
  <c r="M212" i="1"/>
  <c r="L212" i="1"/>
  <c r="D975" i="22" s="1"/>
  <c r="M376" i="1"/>
  <c r="L376" i="1"/>
  <c r="D1112" i="22" s="1"/>
  <c r="J376" i="1"/>
  <c r="I376" i="1" s="1"/>
  <c r="E188" i="22" l="1"/>
  <c r="D188" i="22"/>
  <c r="C188" i="22"/>
  <c r="E752" i="22"/>
  <c r="D752" i="22"/>
  <c r="C752" i="22"/>
  <c r="E756" i="22"/>
  <c r="B756" i="22"/>
  <c r="D756" i="22"/>
  <c r="C975" i="22"/>
  <c r="B975" i="22"/>
  <c r="E975" i="22"/>
  <c r="C1112" i="22"/>
  <c r="B1112" i="22"/>
  <c r="E1112" i="22"/>
  <c r="M380" i="1" l="1"/>
  <c r="L380" i="1"/>
  <c r="M379" i="1"/>
  <c r="L379" i="1"/>
  <c r="E963" i="22" l="1"/>
  <c r="B963" i="22"/>
  <c r="C963" i="22"/>
  <c r="D963" i="22"/>
  <c r="B964" i="22"/>
  <c r="E964" i="22"/>
  <c r="C964" i="22"/>
  <c r="D964" i="22"/>
  <c r="M136" i="1" l="1"/>
  <c r="L136" i="1"/>
  <c r="B100" i="22" s="1"/>
  <c r="J136" i="1"/>
  <c r="I136" i="1" s="1"/>
  <c r="E100" i="22" l="1"/>
  <c r="D100" i="22"/>
  <c r="C100" i="22"/>
  <c r="L218" i="1" l="1"/>
  <c r="D981" i="22" s="1"/>
  <c r="M218" i="1"/>
  <c r="L537" i="21"/>
  <c r="K537" i="21"/>
  <c r="D799" i="22" s="1"/>
  <c r="I537" i="21"/>
  <c r="H537" i="21" s="1"/>
  <c r="B981" i="22" l="1"/>
  <c r="C981" i="22"/>
  <c r="E981" i="22"/>
  <c r="C799" i="22"/>
  <c r="B799" i="22"/>
  <c r="E799" i="22"/>
  <c r="M124" i="1" l="1"/>
  <c r="L124" i="1"/>
  <c r="M447" i="1"/>
  <c r="L447" i="1"/>
  <c r="C216" i="22" s="1"/>
  <c r="J447" i="1"/>
  <c r="I447" i="1" s="1"/>
  <c r="M333" i="1"/>
  <c r="L333" i="1"/>
  <c r="C1080" i="22" s="1"/>
  <c r="J333" i="1"/>
  <c r="I333" i="1" s="1"/>
  <c r="M59" i="1"/>
  <c r="L59" i="1"/>
  <c r="B52" i="22" s="1"/>
  <c r="M92" i="1"/>
  <c r="L92" i="1"/>
  <c r="C85" i="22" s="1"/>
  <c r="J92" i="1"/>
  <c r="I92" i="1" s="1"/>
  <c r="M91" i="1"/>
  <c r="L91" i="1"/>
  <c r="C84" i="22" s="1"/>
  <c r="J91" i="1"/>
  <c r="I91" i="1" s="1"/>
  <c r="M390" i="1"/>
  <c r="L390" i="1"/>
  <c r="C165" i="22" s="1"/>
  <c r="J390" i="1"/>
  <c r="I390" i="1" s="1"/>
  <c r="B1314" i="22" l="1"/>
  <c r="C1314" i="22"/>
  <c r="D1314" i="22"/>
  <c r="E1314" i="22"/>
  <c r="E1080" i="22"/>
  <c r="B1080" i="22"/>
  <c r="D1080" i="22"/>
  <c r="E216" i="22"/>
  <c r="D216" i="22"/>
  <c r="B216" i="22"/>
  <c r="B165" i="22"/>
  <c r="E165" i="22"/>
  <c r="D165" i="22"/>
  <c r="E85" i="22"/>
  <c r="D85" i="22"/>
  <c r="B85" i="22"/>
  <c r="E84" i="22"/>
  <c r="B84" i="22"/>
  <c r="D84" i="22"/>
  <c r="D52" i="22"/>
  <c r="E52" i="22"/>
  <c r="C52" i="22"/>
  <c r="M115" i="1" l="1"/>
  <c r="L115" i="1"/>
  <c r="J115" i="1"/>
  <c r="I115" i="1" s="1"/>
  <c r="D1325" i="22" l="1"/>
  <c r="E1325" i="22"/>
  <c r="B1325" i="22"/>
  <c r="C1325" i="22"/>
  <c r="M311" i="1" l="1"/>
  <c r="L311" i="1"/>
  <c r="M309" i="1"/>
  <c r="L309" i="1"/>
  <c r="J309" i="1"/>
  <c r="I309" i="1" s="1"/>
  <c r="L35" i="20"/>
  <c r="K35" i="20"/>
  <c r="I35" i="20"/>
  <c r="H35" i="20" s="1"/>
  <c r="C1145" i="22" l="1"/>
  <c r="D1145" i="22"/>
  <c r="E1145" i="22"/>
  <c r="B1145" i="22"/>
  <c r="D1058" i="22"/>
  <c r="E1058" i="22"/>
  <c r="C1058" i="22"/>
  <c r="B1058" i="22"/>
  <c r="B1060" i="22"/>
  <c r="C1060" i="22"/>
  <c r="D1060" i="22"/>
  <c r="E1060" i="22"/>
  <c r="M308" i="1"/>
  <c r="L308" i="1"/>
  <c r="J308" i="1"/>
  <c r="I308" i="1" s="1"/>
  <c r="M307" i="1"/>
  <c r="L307" i="1"/>
  <c r="J307" i="1"/>
  <c r="I307" i="1" s="1"/>
  <c r="M446" i="1"/>
  <c r="L446" i="1"/>
  <c r="J446" i="1"/>
  <c r="I446" i="1" s="1"/>
  <c r="M58" i="1"/>
  <c r="L58" i="1"/>
  <c r="J58" i="1"/>
  <c r="I58" i="1" s="1"/>
  <c r="M475" i="1"/>
  <c r="L475" i="1"/>
  <c r="J475" i="1"/>
  <c r="I475" i="1" s="1"/>
  <c r="M474" i="1"/>
  <c r="L474" i="1"/>
  <c r="J474" i="1"/>
  <c r="I474" i="1" s="1"/>
  <c r="M262" i="1"/>
  <c r="L262" i="1"/>
  <c r="M261" i="1"/>
  <c r="L261" i="1"/>
  <c r="M226" i="1"/>
  <c r="L226" i="1"/>
  <c r="B1057" i="22" l="1"/>
  <c r="C1057" i="22"/>
  <c r="D1057" i="22"/>
  <c r="E1057" i="22"/>
  <c r="E1056" i="22"/>
  <c r="D1056" i="22"/>
  <c r="B1056" i="22"/>
  <c r="C1056" i="22"/>
  <c r="C1016" i="22"/>
  <c r="D1016" i="22"/>
  <c r="E1016" i="22"/>
  <c r="B1016" i="22"/>
  <c r="B1017" i="22"/>
  <c r="C1017" i="22"/>
  <c r="D1017" i="22"/>
  <c r="E1017" i="22"/>
  <c r="B986" i="22"/>
  <c r="C986" i="22"/>
  <c r="E986" i="22"/>
  <c r="D986" i="22"/>
  <c r="C244" i="22"/>
  <c r="B244" i="22"/>
  <c r="D244" i="22"/>
  <c r="E244" i="22"/>
  <c r="D243" i="22"/>
  <c r="E243" i="22"/>
  <c r="B243" i="22"/>
  <c r="C243" i="22"/>
  <c r="B215" i="22"/>
  <c r="D215" i="22"/>
  <c r="E215" i="22"/>
  <c r="C215" i="22"/>
  <c r="B51" i="22"/>
  <c r="C51" i="22"/>
  <c r="D51" i="22"/>
  <c r="E51" i="22"/>
  <c r="M258" i="1"/>
  <c r="L258" i="1"/>
  <c r="M257" i="1"/>
  <c r="L257" i="1"/>
  <c r="J257" i="1"/>
  <c r="I257" i="1" s="1"/>
  <c r="M243" i="1"/>
  <c r="L243" i="1"/>
  <c r="B1013" i="22" l="1"/>
  <c r="C1013" i="22"/>
  <c r="D1013" i="22"/>
  <c r="E1013" i="22"/>
  <c r="C1012" i="22"/>
  <c r="E1012" i="22"/>
  <c r="D1012" i="22"/>
  <c r="B1012" i="22"/>
  <c r="E999" i="22"/>
  <c r="D999" i="22"/>
  <c r="C999" i="22"/>
  <c r="B999" i="22"/>
  <c r="M94" i="1"/>
  <c r="L94" i="1"/>
  <c r="J94" i="1"/>
  <c r="I94" i="1" s="1"/>
  <c r="M78" i="1"/>
  <c r="L78" i="1"/>
  <c r="J78" i="1"/>
  <c r="I78" i="1" s="1"/>
  <c r="D87" i="22" l="1"/>
  <c r="C87" i="22"/>
  <c r="E87" i="22"/>
  <c r="B87" i="22"/>
  <c r="B71" i="22"/>
  <c r="C71" i="22"/>
  <c r="E71" i="22"/>
  <c r="D71" i="22"/>
  <c r="M143" i="1" l="1"/>
  <c r="L143" i="1"/>
  <c r="J143" i="1"/>
  <c r="I143" i="1" s="1"/>
  <c r="M128" i="1"/>
  <c r="L128" i="1"/>
  <c r="J128" i="1"/>
  <c r="I128" i="1" s="1"/>
  <c r="E94" i="22" l="1"/>
  <c r="B106" i="22"/>
  <c r="C106" i="22"/>
  <c r="D106" i="22"/>
  <c r="E106" i="22"/>
  <c r="C94" i="22"/>
  <c r="B94" i="22"/>
  <c r="D94" i="22"/>
  <c r="L66" i="23" l="1"/>
  <c r="L67" i="23"/>
  <c r="L68" i="23"/>
  <c r="L69" i="23"/>
  <c r="L70" i="23"/>
  <c r="L71" i="23"/>
  <c r="L72" i="23"/>
  <c r="L73" i="23"/>
  <c r="L74" i="23"/>
  <c r="L75" i="23"/>
  <c r="L76" i="23"/>
  <c r="L77" i="23"/>
  <c r="L78" i="23"/>
  <c r="L79" i="23"/>
  <c r="L80" i="23"/>
  <c r="L81" i="23"/>
  <c r="L82" i="23"/>
  <c r="L83" i="23"/>
  <c r="L84" i="23"/>
  <c r="L85" i="23"/>
  <c r="L86" i="23"/>
  <c r="L87" i="23"/>
  <c r="L88" i="23"/>
  <c r="L89" i="23"/>
  <c r="L90" i="23"/>
  <c r="L91" i="23"/>
  <c r="L92" i="23"/>
  <c r="L93" i="23"/>
  <c r="L94" i="23"/>
  <c r="L95" i="23"/>
  <c r="L96" i="23"/>
  <c r="L97" i="23"/>
  <c r="L98" i="23"/>
  <c r="L99" i="23"/>
  <c r="L100" i="23"/>
  <c r="L101" i="23"/>
  <c r="L102" i="23"/>
  <c r="L103" i="23"/>
  <c r="L104" i="23"/>
  <c r="L105" i="23"/>
  <c r="L106" i="23"/>
  <c r="L107" i="23"/>
  <c r="L108" i="23"/>
  <c r="L109" i="23"/>
  <c r="L110" i="23"/>
  <c r="L111" i="23"/>
  <c r="L112" i="23"/>
  <c r="L113" i="23"/>
  <c r="L114" i="23"/>
  <c r="L115" i="23"/>
  <c r="L116" i="23"/>
  <c r="L117" i="23"/>
  <c r="L118" i="23"/>
  <c r="L119" i="23"/>
  <c r="L120" i="23"/>
  <c r="L121" i="23"/>
  <c r="L122" i="23"/>
  <c r="L123" i="23"/>
  <c r="L124" i="23"/>
  <c r="L125" i="23"/>
  <c r="L126" i="23"/>
  <c r="L127" i="23"/>
  <c r="L65" i="23"/>
  <c r="L3" i="23"/>
  <c r="L4" i="23"/>
  <c r="L5" i="23"/>
  <c r="L6" i="23"/>
  <c r="L7" i="23"/>
  <c r="L8" i="23"/>
  <c r="L9" i="23"/>
  <c r="L10" i="23"/>
  <c r="L11" i="23"/>
  <c r="L12" i="23"/>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49" i="23"/>
  <c r="L50" i="23"/>
  <c r="L51" i="23"/>
  <c r="L52" i="23"/>
  <c r="L53" i="23"/>
  <c r="L54" i="23"/>
  <c r="L55" i="23"/>
  <c r="L56" i="23"/>
  <c r="L57" i="23"/>
  <c r="L58" i="23"/>
  <c r="L59" i="23"/>
  <c r="L60" i="23"/>
  <c r="L61" i="23"/>
  <c r="L62" i="23"/>
  <c r="L63" i="23"/>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6" i="20"/>
  <c r="L37" i="20"/>
  <c r="L38" i="20"/>
  <c r="L39" i="20"/>
  <c r="L40" i="20"/>
  <c r="L41" i="20"/>
  <c r="L42" i="20"/>
  <c r="L43" i="20"/>
  <c r="L44" i="20"/>
  <c r="L45" i="20"/>
  <c r="L46" i="20"/>
  <c r="L47" i="20"/>
  <c r="L48" i="20"/>
  <c r="L49" i="20"/>
  <c r="L50" i="20"/>
  <c r="L51" i="20"/>
  <c r="L52" i="20"/>
  <c r="L53" i="20"/>
  <c r="L54" i="20"/>
  <c r="L55" i="20"/>
  <c r="L56" i="20"/>
  <c r="L57" i="20"/>
  <c r="L58" i="20"/>
  <c r="L59" i="20"/>
  <c r="L60" i="20"/>
  <c r="L61" i="20"/>
  <c r="L62" i="20"/>
  <c r="L63" i="20"/>
  <c r="L64" i="20"/>
  <c r="L65" i="20"/>
  <c r="L66" i="20"/>
  <c r="L67" i="20"/>
  <c r="L68" i="20"/>
  <c r="L69" i="20"/>
  <c r="L70" i="20"/>
  <c r="L71" i="20"/>
  <c r="L72" i="20"/>
  <c r="L73" i="20"/>
  <c r="L74" i="20"/>
  <c r="L75" i="20"/>
  <c r="L76" i="20"/>
  <c r="L77" i="20"/>
  <c r="L78" i="20"/>
  <c r="L79" i="20"/>
  <c r="L80" i="20"/>
  <c r="L81" i="20"/>
  <c r="L82" i="20"/>
  <c r="L83" i="20"/>
  <c r="L84" i="20"/>
  <c r="L85" i="20"/>
  <c r="L86" i="20"/>
  <c r="L87" i="20"/>
  <c r="L88" i="20"/>
  <c r="L89" i="20"/>
  <c r="L90" i="20"/>
  <c r="L91" i="20"/>
  <c r="L92" i="20"/>
  <c r="L93" i="20"/>
  <c r="L94" i="20"/>
  <c r="L95" i="20"/>
  <c r="L96" i="20"/>
  <c r="L97" i="20"/>
  <c r="L98" i="20"/>
  <c r="L99" i="20"/>
  <c r="L100" i="20"/>
  <c r="L101" i="20"/>
  <c r="L102" i="20"/>
  <c r="L103" i="20"/>
  <c r="L104" i="20"/>
  <c r="L105" i="20"/>
  <c r="L106" i="20"/>
  <c r="L107" i="20"/>
  <c r="L108" i="20"/>
  <c r="L109" i="20"/>
  <c r="L110" i="20"/>
  <c r="L111" i="20"/>
  <c r="L112" i="20"/>
  <c r="L113" i="20"/>
  <c r="L114" i="20"/>
  <c r="L115" i="20"/>
  <c r="L116" i="20"/>
  <c r="L117" i="20"/>
  <c r="L118" i="20"/>
  <c r="L119" i="20"/>
  <c r="L120" i="20"/>
  <c r="L121" i="20"/>
  <c r="L122" i="20"/>
  <c r="L123" i="20"/>
  <c r="L124" i="20"/>
  <c r="L125" i="20"/>
  <c r="L126" i="20"/>
  <c r="L127" i="20"/>
  <c r="L128" i="20"/>
  <c r="L129" i="20"/>
  <c r="L130" i="20"/>
  <c r="L131" i="20"/>
  <c r="L132" i="20"/>
  <c r="L133" i="20"/>
  <c r="L134" i="20"/>
  <c r="L135" i="20"/>
  <c r="L136" i="20"/>
  <c r="L137" i="20"/>
  <c r="L138" i="20"/>
  <c r="L139" i="20"/>
  <c r="L140" i="20"/>
  <c r="L141" i="20"/>
  <c r="L142" i="20"/>
  <c r="L143" i="20"/>
  <c r="L144" i="20"/>
  <c r="L145" i="20"/>
  <c r="L146" i="20"/>
  <c r="L147" i="20"/>
  <c r="L148" i="20"/>
  <c r="L149" i="20"/>
  <c r="L150" i="20"/>
  <c r="L151" i="20"/>
  <c r="L152" i="20"/>
  <c r="L153" i="20"/>
  <c r="L154" i="20"/>
  <c r="L155" i="20"/>
  <c r="L156" i="20"/>
  <c r="L157" i="20"/>
  <c r="L158" i="20"/>
  <c r="L159" i="20"/>
  <c r="L160" i="20"/>
  <c r="L161" i="20"/>
  <c r="L162" i="20"/>
  <c r="L163" i="20"/>
  <c r="L164" i="20"/>
  <c r="L166" i="20"/>
  <c r="L167" i="20"/>
  <c r="L168" i="20"/>
  <c r="L169" i="20"/>
  <c r="L170" i="20"/>
  <c r="L171" i="20"/>
  <c r="L172" i="20"/>
  <c r="L173" i="20"/>
  <c r="L174" i="20"/>
  <c r="L175" i="20"/>
  <c r="L176" i="20"/>
  <c r="L177" i="20"/>
  <c r="L178" i="20"/>
  <c r="L179" i="20"/>
  <c r="L180" i="20"/>
  <c r="L181" i="20"/>
  <c r="L182" i="20"/>
  <c r="L183" i="20"/>
  <c r="L184" i="20"/>
  <c r="L185" i="20"/>
  <c r="L186" i="20"/>
  <c r="L187" i="20"/>
  <c r="L188" i="20"/>
  <c r="L189" i="20"/>
  <c r="L190" i="20"/>
  <c r="L191" i="20"/>
  <c r="L192" i="20"/>
  <c r="L193" i="20"/>
  <c r="L194" i="20"/>
  <c r="L195" i="20"/>
  <c r="L196" i="20"/>
  <c r="L197" i="20"/>
  <c r="L198" i="20"/>
  <c r="L199" i="20"/>
  <c r="L200" i="20"/>
  <c r="L201" i="20"/>
  <c r="L202" i="20"/>
  <c r="L203" i="20"/>
  <c r="L204" i="20"/>
  <c r="L205" i="20"/>
  <c r="L206" i="20"/>
  <c r="L207" i="20"/>
  <c r="L208" i="20"/>
  <c r="L209" i="20"/>
  <c r="L210" i="20"/>
  <c r="L211" i="20"/>
  <c r="L212" i="20"/>
  <c r="L213" i="20"/>
  <c r="L214" i="20"/>
  <c r="L215" i="20"/>
  <c r="L216" i="20"/>
  <c r="L217" i="20"/>
  <c r="L218" i="20"/>
  <c r="L4" i="20"/>
  <c r="L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83" i="21"/>
  <c r="L84" i="21"/>
  <c r="L85" i="21"/>
  <c r="L86" i="21"/>
  <c r="L87" i="21"/>
  <c r="L88" i="21"/>
  <c r="L89" i="21"/>
  <c r="L90" i="21"/>
  <c r="L91" i="21"/>
  <c r="L92" i="21"/>
  <c r="L93" i="21"/>
  <c r="L94" i="21"/>
  <c r="L95" i="21"/>
  <c r="L96" i="21"/>
  <c r="L97" i="21"/>
  <c r="L98" i="21"/>
  <c r="L99" i="21"/>
  <c r="L100" i="21"/>
  <c r="L101" i="21"/>
  <c r="L102" i="21"/>
  <c r="L103" i="21"/>
  <c r="L104" i="21"/>
  <c r="L105" i="21"/>
  <c r="L106" i="21"/>
  <c r="L107" i="21"/>
  <c r="L108" i="21"/>
  <c r="L109" i="21"/>
  <c r="L110" i="21"/>
  <c r="L111" i="21"/>
  <c r="L112" i="21"/>
  <c r="L113" i="21"/>
  <c r="L114" i="21"/>
  <c r="L115" i="21"/>
  <c r="L116" i="21"/>
  <c r="L117" i="21"/>
  <c r="L118" i="21"/>
  <c r="L119" i="21"/>
  <c r="L120" i="21"/>
  <c r="L121" i="21"/>
  <c r="L122" i="21"/>
  <c r="L123" i="21"/>
  <c r="L124" i="21"/>
  <c r="L125" i="21"/>
  <c r="L126" i="21"/>
  <c r="L127" i="21"/>
  <c r="L128" i="21"/>
  <c r="L129" i="21"/>
  <c r="L130" i="21"/>
  <c r="L131" i="21"/>
  <c r="L132" i="21"/>
  <c r="L133" i="21"/>
  <c r="L134" i="21"/>
  <c r="L135" i="21"/>
  <c r="L136" i="21"/>
  <c r="L137" i="21"/>
  <c r="L138" i="21"/>
  <c r="L139" i="21"/>
  <c r="L140" i="21"/>
  <c r="L141" i="21"/>
  <c r="L142" i="21"/>
  <c r="L143" i="21"/>
  <c r="L144" i="21"/>
  <c r="L145" i="21"/>
  <c r="L146" i="21"/>
  <c r="L147" i="21"/>
  <c r="L148" i="21"/>
  <c r="L149" i="21"/>
  <c r="L150" i="21"/>
  <c r="L151" i="21"/>
  <c r="L152" i="21"/>
  <c r="L153" i="21"/>
  <c r="L154" i="21"/>
  <c r="L155" i="21"/>
  <c r="L156" i="21"/>
  <c r="L157" i="21"/>
  <c r="L158" i="21"/>
  <c r="L159" i="21"/>
  <c r="L160" i="21"/>
  <c r="L161" i="21"/>
  <c r="L162" i="21"/>
  <c r="L163" i="21"/>
  <c r="L164" i="21"/>
  <c r="L165" i="21"/>
  <c r="L166" i="21"/>
  <c r="L167" i="21"/>
  <c r="L168" i="21"/>
  <c r="L169" i="21"/>
  <c r="L170" i="21"/>
  <c r="L171" i="21"/>
  <c r="L172" i="21"/>
  <c r="L173" i="21"/>
  <c r="L174" i="21"/>
  <c r="L175" i="21"/>
  <c r="L176" i="21"/>
  <c r="L177" i="21"/>
  <c r="L178" i="21"/>
  <c r="L179" i="21"/>
  <c r="L180" i="21"/>
  <c r="L181" i="21"/>
  <c r="L182" i="21"/>
  <c r="L183" i="21"/>
  <c r="L184" i="21"/>
  <c r="L185" i="21"/>
  <c r="L186" i="21"/>
  <c r="L187" i="21"/>
  <c r="L188" i="21"/>
  <c r="L189" i="21"/>
  <c r="L190" i="21"/>
  <c r="L191" i="21"/>
  <c r="L192" i="21"/>
  <c r="L193" i="21"/>
  <c r="L194" i="21"/>
  <c r="L195" i="21"/>
  <c r="L196" i="21"/>
  <c r="L197" i="21"/>
  <c r="L198" i="21"/>
  <c r="L199" i="21"/>
  <c r="L200" i="21"/>
  <c r="L201" i="21"/>
  <c r="L202" i="21"/>
  <c r="L203" i="21"/>
  <c r="L204" i="21"/>
  <c r="L205" i="21"/>
  <c r="L206" i="21"/>
  <c r="L207" i="21"/>
  <c r="L208" i="21"/>
  <c r="L209" i="21"/>
  <c r="L210" i="21"/>
  <c r="L211" i="21"/>
  <c r="L212" i="21"/>
  <c r="L213" i="21"/>
  <c r="L214" i="21"/>
  <c r="L215" i="21"/>
  <c r="L216" i="21"/>
  <c r="L217" i="21"/>
  <c r="L218" i="21"/>
  <c r="L219" i="21"/>
  <c r="L220" i="21"/>
  <c r="L221" i="21"/>
  <c r="L222" i="21"/>
  <c r="L223" i="21"/>
  <c r="L224" i="21"/>
  <c r="L225" i="21"/>
  <c r="L226" i="21"/>
  <c r="L227" i="21"/>
  <c r="L228" i="21"/>
  <c r="L229" i="21"/>
  <c r="L230" i="21"/>
  <c r="L231" i="21"/>
  <c r="L232" i="21"/>
  <c r="L233" i="21"/>
  <c r="L234" i="21"/>
  <c r="L235" i="21"/>
  <c r="L236" i="21"/>
  <c r="L237" i="21"/>
  <c r="L238" i="21"/>
  <c r="L239" i="21"/>
  <c r="L240" i="21"/>
  <c r="L241" i="21"/>
  <c r="L242" i="21"/>
  <c r="L243" i="21"/>
  <c r="L244" i="21"/>
  <c r="L245" i="21"/>
  <c r="L246" i="21"/>
  <c r="L247" i="21"/>
  <c r="L248" i="21"/>
  <c r="L249" i="21"/>
  <c r="L250" i="21"/>
  <c r="L251" i="21"/>
  <c r="L252" i="21"/>
  <c r="L253" i="21"/>
  <c r="L254" i="21"/>
  <c r="L255" i="21"/>
  <c r="L256" i="21"/>
  <c r="L257" i="21"/>
  <c r="L258" i="21"/>
  <c r="L259" i="21"/>
  <c r="L260" i="21"/>
  <c r="L261" i="21"/>
  <c r="L262" i="21"/>
  <c r="L263" i="21"/>
  <c r="L264" i="21"/>
  <c r="L265" i="21"/>
  <c r="L266" i="21"/>
  <c r="L267" i="21"/>
  <c r="L268" i="21"/>
  <c r="L269" i="21"/>
  <c r="L270" i="21"/>
  <c r="L271" i="21"/>
  <c r="L272" i="21"/>
  <c r="L273" i="21"/>
  <c r="L274" i="21"/>
  <c r="L275" i="21"/>
  <c r="L276" i="21"/>
  <c r="L277" i="21"/>
  <c r="L278" i="21"/>
  <c r="L279" i="21"/>
  <c r="L280" i="21"/>
  <c r="L281" i="21"/>
  <c r="L282" i="21"/>
  <c r="L283" i="21"/>
  <c r="L284" i="21"/>
  <c r="L285" i="21"/>
  <c r="L286" i="21"/>
  <c r="L287" i="21"/>
  <c r="L288" i="21"/>
  <c r="L289" i="21"/>
  <c r="L290" i="21"/>
  <c r="L291" i="21"/>
  <c r="L292" i="21"/>
  <c r="L293" i="21"/>
  <c r="L294" i="21"/>
  <c r="L295" i="21"/>
  <c r="L296" i="21"/>
  <c r="L297" i="21"/>
  <c r="L298" i="21"/>
  <c r="L299" i="21"/>
  <c r="L300" i="21"/>
  <c r="L301" i="21"/>
  <c r="L302" i="21"/>
  <c r="L303" i="21"/>
  <c r="L304" i="21"/>
  <c r="L305" i="21"/>
  <c r="L306" i="21"/>
  <c r="L307" i="21"/>
  <c r="L308" i="21"/>
  <c r="L309" i="21"/>
  <c r="L310" i="21"/>
  <c r="L311" i="21"/>
  <c r="L312" i="21"/>
  <c r="L313" i="21"/>
  <c r="L314" i="21"/>
  <c r="L315" i="21"/>
  <c r="L316" i="21"/>
  <c r="L317" i="21"/>
  <c r="L318" i="21"/>
  <c r="L319" i="21"/>
  <c r="L320" i="21"/>
  <c r="L321" i="21"/>
  <c r="L322" i="21"/>
  <c r="L323" i="21"/>
  <c r="L324" i="21"/>
  <c r="L325" i="21"/>
  <c r="L326" i="21"/>
  <c r="L327" i="21"/>
  <c r="L328" i="21"/>
  <c r="L329" i="21"/>
  <c r="L330" i="21"/>
  <c r="L331" i="21"/>
  <c r="L332" i="21"/>
  <c r="L333" i="21"/>
  <c r="L334" i="21"/>
  <c r="L335" i="21"/>
  <c r="L336" i="21"/>
  <c r="L337" i="21"/>
  <c r="L338" i="21"/>
  <c r="L339" i="21"/>
  <c r="L340" i="21"/>
  <c r="L341" i="21"/>
  <c r="L342" i="21"/>
  <c r="L343" i="21"/>
  <c r="L344" i="21"/>
  <c r="L345" i="21"/>
  <c r="L346" i="21"/>
  <c r="L347" i="21"/>
  <c r="L348" i="21"/>
  <c r="L349" i="21"/>
  <c r="L350" i="21"/>
  <c r="L351" i="21"/>
  <c r="L352" i="21"/>
  <c r="L353" i="21"/>
  <c r="L354" i="21"/>
  <c r="L355" i="21"/>
  <c r="L356" i="21"/>
  <c r="L357" i="21"/>
  <c r="L358" i="21"/>
  <c r="L359" i="21"/>
  <c r="L360" i="21"/>
  <c r="L361" i="21"/>
  <c r="L362" i="21"/>
  <c r="L363" i="21"/>
  <c r="L364" i="21"/>
  <c r="L365" i="21"/>
  <c r="L366" i="21"/>
  <c r="L367" i="21"/>
  <c r="L368" i="21"/>
  <c r="L369" i="21"/>
  <c r="L370" i="21"/>
  <c r="L371" i="21"/>
  <c r="L372" i="21"/>
  <c r="L373" i="21"/>
  <c r="L374" i="21"/>
  <c r="L375" i="21"/>
  <c r="L376" i="21"/>
  <c r="L377" i="21"/>
  <c r="L378" i="21"/>
  <c r="L379" i="21"/>
  <c r="L380" i="21"/>
  <c r="L381" i="21"/>
  <c r="L382" i="21"/>
  <c r="L383" i="21"/>
  <c r="L384" i="21"/>
  <c r="L385" i="21"/>
  <c r="L386" i="21"/>
  <c r="L387" i="21"/>
  <c r="L388" i="21"/>
  <c r="L389" i="21"/>
  <c r="L390" i="21"/>
  <c r="L391" i="21"/>
  <c r="L392" i="21"/>
  <c r="L393" i="21"/>
  <c r="L394" i="21"/>
  <c r="L395" i="21"/>
  <c r="L396" i="21"/>
  <c r="L397" i="21"/>
  <c r="L398" i="21"/>
  <c r="L399" i="21"/>
  <c r="L400" i="21"/>
  <c r="L401" i="21"/>
  <c r="L402" i="21"/>
  <c r="L403" i="21"/>
  <c r="L404" i="21"/>
  <c r="L405" i="21"/>
  <c r="L406" i="21"/>
  <c r="L407" i="21"/>
  <c r="L408" i="21"/>
  <c r="L409" i="21"/>
  <c r="L410" i="21"/>
  <c r="L411" i="21"/>
  <c r="L412" i="21"/>
  <c r="L413" i="21"/>
  <c r="L414" i="21"/>
  <c r="L415" i="21"/>
  <c r="L416" i="21"/>
  <c r="L417" i="21"/>
  <c r="L418" i="21"/>
  <c r="L419" i="21"/>
  <c r="L420" i="21"/>
  <c r="L421" i="21"/>
  <c r="L422" i="21"/>
  <c r="L423" i="21"/>
  <c r="L424" i="21"/>
  <c r="L425" i="21"/>
  <c r="L426" i="21"/>
  <c r="L427" i="21"/>
  <c r="L428" i="21"/>
  <c r="L429" i="21"/>
  <c r="L430" i="21"/>
  <c r="L431" i="21"/>
  <c r="L432" i="21"/>
  <c r="L433" i="21"/>
  <c r="L434" i="21"/>
  <c r="L435" i="21"/>
  <c r="L436" i="21"/>
  <c r="L437" i="21"/>
  <c r="L438" i="21"/>
  <c r="L439" i="21"/>
  <c r="L440" i="21"/>
  <c r="L441" i="21"/>
  <c r="L442" i="21"/>
  <c r="L443" i="21"/>
  <c r="L444" i="21"/>
  <c r="L445" i="21"/>
  <c r="L446" i="21"/>
  <c r="L447" i="21"/>
  <c r="L448" i="21"/>
  <c r="L449" i="21"/>
  <c r="L450" i="21"/>
  <c r="L451" i="21"/>
  <c r="L452" i="21"/>
  <c r="L453" i="21"/>
  <c r="L454" i="21"/>
  <c r="L455" i="21"/>
  <c r="L456" i="21"/>
  <c r="L457" i="21"/>
  <c r="L458" i="21"/>
  <c r="L459" i="21"/>
  <c r="L460" i="21"/>
  <c r="L461" i="21"/>
  <c r="L462" i="21"/>
  <c r="L463" i="21"/>
  <c r="L464" i="21"/>
  <c r="L465" i="21"/>
  <c r="L466" i="21"/>
  <c r="L467" i="21"/>
  <c r="L468" i="21"/>
  <c r="L469" i="21"/>
  <c r="L470" i="21"/>
  <c r="L471" i="21"/>
  <c r="L472" i="21"/>
  <c r="L473" i="21"/>
  <c r="L474" i="21"/>
  <c r="L475" i="21"/>
  <c r="L476" i="21"/>
  <c r="L477" i="21"/>
  <c r="L478" i="21"/>
  <c r="L479" i="21"/>
  <c r="L480" i="21"/>
  <c r="L481" i="21"/>
  <c r="L482" i="21"/>
  <c r="L483" i="21"/>
  <c r="L484" i="21"/>
  <c r="L485" i="21"/>
  <c r="L486" i="21"/>
  <c r="L488" i="21"/>
  <c r="L489" i="21"/>
  <c r="L490" i="21"/>
  <c r="L492" i="21"/>
  <c r="L493" i="21"/>
  <c r="L494" i="21"/>
  <c r="L495" i="21"/>
  <c r="L496" i="21"/>
  <c r="L497" i="21"/>
  <c r="L498" i="21"/>
  <c r="L499" i="21"/>
  <c r="L500" i="21"/>
  <c r="L501" i="21"/>
  <c r="L502" i="21"/>
  <c r="L503" i="21"/>
  <c r="L504" i="21"/>
  <c r="L505" i="21"/>
  <c r="L506" i="21"/>
  <c r="L507" i="21"/>
  <c r="L508" i="21"/>
  <c r="L509" i="21"/>
  <c r="L510" i="21"/>
  <c r="L511" i="21"/>
  <c r="L512" i="21"/>
  <c r="L513" i="21"/>
  <c r="L514" i="21"/>
  <c r="L515" i="21"/>
  <c r="L516" i="21"/>
  <c r="L517" i="21"/>
  <c r="L518" i="21"/>
  <c r="L519" i="21"/>
  <c r="L520" i="21"/>
  <c r="L521" i="21"/>
  <c r="L522" i="21"/>
  <c r="L523" i="21"/>
  <c r="L524" i="21"/>
  <c r="L525" i="21"/>
  <c r="L526" i="21"/>
  <c r="L527" i="21"/>
  <c r="L534" i="21"/>
  <c r="L528" i="21"/>
  <c r="L529" i="21"/>
  <c r="L530" i="21"/>
  <c r="L533" i="21"/>
  <c r="L531" i="21"/>
  <c r="L535" i="21"/>
  <c r="L539" i="21"/>
  <c r="L546" i="21"/>
  <c r="L547" i="21"/>
  <c r="L548" i="21"/>
  <c r="L549" i="21"/>
  <c r="L550" i="21"/>
  <c r="L551" i="21"/>
  <c r="L552" i="21"/>
  <c r="L553" i="21"/>
  <c r="L554" i="21"/>
  <c r="L555" i="21"/>
  <c r="L556" i="21"/>
  <c r="L557" i="21"/>
  <c r="L558" i="21"/>
  <c r="L559" i="21"/>
  <c r="L560" i="21"/>
  <c r="L561" i="21"/>
  <c r="L562" i="21"/>
  <c r="L563" i="21"/>
  <c r="L564" i="21"/>
  <c r="L565" i="21"/>
  <c r="L566" i="21"/>
  <c r="L567" i="21"/>
  <c r="L568" i="21"/>
  <c r="L569" i="21"/>
  <c r="L570" i="21"/>
  <c r="L571" i="21"/>
  <c r="L572" i="21"/>
  <c r="L573" i="21"/>
  <c r="L574" i="21"/>
  <c r="L575" i="21"/>
  <c r="L576" i="21"/>
  <c r="L3" i="21"/>
  <c r="M10" i="1"/>
  <c r="M11" i="1"/>
  <c r="M12"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4" i="1"/>
  <c r="M55" i="1"/>
  <c r="M56" i="1"/>
  <c r="M57" i="1"/>
  <c r="M60" i="1"/>
  <c r="M61" i="1"/>
  <c r="M62" i="1"/>
  <c r="M63" i="1"/>
  <c r="M64" i="1"/>
  <c r="M65" i="1"/>
  <c r="M66" i="1"/>
  <c r="M67" i="1"/>
  <c r="M68" i="1"/>
  <c r="M69" i="1"/>
  <c r="M70" i="1"/>
  <c r="M71" i="1"/>
  <c r="M72" i="1"/>
  <c r="M73" i="1"/>
  <c r="M74" i="1"/>
  <c r="M75" i="1"/>
  <c r="M76" i="1"/>
  <c r="M77" i="1"/>
  <c r="M79" i="1"/>
  <c r="M80" i="1"/>
  <c r="M81" i="1"/>
  <c r="M82" i="1"/>
  <c r="M83" i="1"/>
  <c r="M84" i="1"/>
  <c r="M85" i="1"/>
  <c r="M86" i="1"/>
  <c r="M88" i="1"/>
  <c r="M89" i="1"/>
  <c r="M90" i="1"/>
  <c r="M93" i="1"/>
  <c r="M95" i="1"/>
  <c r="M96" i="1"/>
  <c r="M97" i="1"/>
  <c r="M98" i="1"/>
  <c r="M101" i="1"/>
  <c r="M102" i="1"/>
  <c r="M105" i="1"/>
  <c r="M107" i="1"/>
  <c r="M111" i="1"/>
  <c r="M106" i="1"/>
  <c r="M112" i="1"/>
  <c r="M113" i="1"/>
  <c r="M108" i="1"/>
  <c r="M109" i="1"/>
  <c r="M110" i="1"/>
  <c r="M114" i="1"/>
  <c r="M103" i="1"/>
  <c r="M104" i="1"/>
  <c r="M122" i="1"/>
  <c r="M123" i="1"/>
  <c r="M125" i="1"/>
  <c r="M126" i="1"/>
  <c r="M127" i="1"/>
  <c r="M129" i="1"/>
  <c r="M130" i="1"/>
  <c r="M131" i="1"/>
  <c r="M132" i="1"/>
  <c r="M133" i="1"/>
  <c r="M134" i="1"/>
  <c r="M135" i="1"/>
  <c r="M137" i="1"/>
  <c r="M138" i="1"/>
  <c r="M139" i="1"/>
  <c r="M140" i="1"/>
  <c r="M141" i="1"/>
  <c r="M144" i="1"/>
  <c r="M161" i="1"/>
  <c r="M162" i="1"/>
  <c r="M163" i="1"/>
  <c r="M164" i="1"/>
  <c r="M165" i="1"/>
  <c r="M166" i="1"/>
  <c r="M167" i="1"/>
  <c r="M168" i="1"/>
  <c r="M169" i="1"/>
  <c r="M170" i="1"/>
  <c r="M177" i="1"/>
  <c r="M178" i="1"/>
  <c r="M179" i="1"/>
  <c r="M180" i="1"/>
  <c r="M181"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3" i="1"/>
  <c r="M214" i="1"/>
  <c r="M215" i="1"/>
  <c r="M216" i="1"/>
  <c r="M217" i="1"/>
  <c r="M219" i="1"/>
  <c r="M220" i="1"/>
  <c r="M221" i="1"/>
  <c r="M222" i="1"/>
  <c r="M223" i="1"/>
  <c r="M224" i="1"/>
  <c r="M225" i="1"/>
  <c r="M230" i="1"/>
  <c r="M231" i="1"/>
  <c r="M232" i="1"/>
  <c r="M233" i="1"/>
  <c r="M234" i="1"/>
  <c r="M235" i="1"/>
  <c r="M236" i="1"/>
  <c r="M237" i="1"/>
  <c r="M238" i="1"/>
  <c r="M239" i="1"/>
  <c r="M240" i="1"/>
  <c r="M241" i="1"/>
  <c r="M242" i="1"/>
  <c r="M244" i="1"/>
  <c r="M245" i="1"/>
  <c r="M246" i="1"/>
  <c r="M247" i="1"/>
  <c r="M248" i="1"/>
  <c r="M249" i="1"/>
  <c r="M250" i="1"/>
  <c r="M251" i="1"/>
  <c r="M252" i="1"/>
  <c r="M253" i="1"/>
  <c r="M254" i="1"/>
  <c r="M255" i="1"/>
  <c r="M256" i="1"/>
  <c r="M259" i="1"/>
  <c r="M260" i="1"/>
  <c r="M263" i="1"/>
  <c r="M264" i="1"/>
  <c r="M265" i="1"/>
  <c r="M266" i="1"/>
  <c r="M267" i="1"/>
  <c r="M268" i="1"/>
  <c r="M285" i="1"/>
  <c r="M286" i="1"/>
  <c r="M287" i="1"/>
  <c r="M288" i="1"/>
  <c r="M289" i="1"/>
  <c r="M290" i="1"/>
  <c r="M291" i="1"/>
  <c r="M292" i="1"/>
  <c r="M293" i="1"/>
  <c r="M294" i="1"/>
  <c r="M295" i="1"/>
  <c r="M296" i="1"/>
  <c r="M297" i="1"/>
  <c r="M298" i="1"/>
  <c r="M299" i="1"/>
  <c r="M300" i="1"/>
  <c r="M303" i="1"/>
  <c r="M304" i="1"/>
  <c r="M305" i="1"/>
  <c r="M306" i="1"/>
  <c r="M324" i="1"/>
  <c r="M325" i="1"/>
  <c r="M312" i="1"/>
  <c r="M314" i="1"/>
  <c r="M315" i="1"/>
  <c r="M316" i="1"/>
  <c r="M317" i="1"/>
  <c r="M318" i="1"/>
  <c r="M319" i="1"/>
  <c r="M320" i="1"/>
  <c r="M321" i="1"/>
  <c r="M322" i="1"/>
  <c r="M323" i="1"/>
  <c r="M326" i="1"/>
  <c r="M327" i="1"/>
  <c r="M328" i="1"/>
  <c r="M329" i="1"/>
  <c r="M330" i="1"/>
  <c r="M331" i="1"/>
  <c r="M332" i="1"/>
  <c r="M334" i="1"/>
  <c r="M335" i="1"/>
  <c r="M336" i="1"/>
  <c r="M337" i="1"/>
  <c r="M338" i="1"/>
  <c r="M339" i="1"/>
  <c r="M340" i="1"/>
  <c r="M341" i="1"/>
  <c r="M342" i="1"/>
  <c r="M343" i="1"/>
  <c r="M344" i="1"/>
  <c r="M345" i="1"/>
  <c r="M346" i="1"/>
  <c r="M347" i="1"/>
  <c r="M348" i="1"/>
  <c r="M349" i="1"/>
  <c r="M350" i="1"/>
  <c r="M351" i="1"/>
  <c r="M352" i="1"/>
  <c r="M353" i="1"/>
  <c r="M367" i="1"/>
  <c r="M368" i="1"/>
  <c r="M369" i="1"/>
  <c r="M370" i="1"/>
  <c r="M371" i="1"/>
  <c r="M372" i="1"/>
  <c r="M373" i="1"/>
  <c r="M375" i="1"/>
  <c r="M377" i="1"/>
  <c r="M378" i="1"/>
  <c r="M381" i="1"/>
  <c r="M382" i="1"/>
  <c r="M383" i="1"/>
  <c r="M384" i="1"/>
  <c r="M385" i="1"/>
  <c r="M386" i="1"/>
  <c r="M387" i="1"/>
  <c r="M388" i="1"/>
  <c r="M389" i="1"/>
  <c r="M391" i="1"/>
  <c r="M392" i="1"/>
  <c r="M393" i="1"/>
  <c r="M394" i="1"/>
  <c r="M395" i="1"/>
  <c r="M396" i="1"/>
  <c r="M397" i="1"/>
  <c r="M398" i="1"/>
  <c r="M399" i="1"/>
  <c r="M400" i="1"/>
  <c r="M401" i="1"/>
  <c r="M402" i="1"/>
  <c r="M403" i="1"/>
  <c r="M404" i="1"/>
  <c r="M405" i="1"/>
  <c r="M406" i="1"/>
  <c r="M407" i="1"/>
  <c r="M408" i="1"/>
  <c r="M409" i="1"/>
  <c r="M412" i="1"/>
  <c r="M413" i="1"/>
  <c r="M414" i="1"/>
  <c r="M415" i="1"/>
  <c r="M416" i="1"/>
  <c r="M417" i="1"/>
  <c r="M418"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9" i="1"/>
  <c r="I3" i="23" l="1"/>
  <c r="H3" i="23" s="1"/>
  <c r="I4" i="23"/>
  <c r="H4" i="23" s="1"/>
  <c r="I5" i="23"/>
  <c r="H5" i="23" s="1"/>
  <c r="I6" i="23"/>
  <c r="H6" i="23" s="1"/>
  <c r="I7" i="23"/>
  <c r="H7" i="23" s="1"/>
  <c r="I8" i="23"/>
  <c r="H8" i="23" s="1"/>
  <c r="I9" i="23"/>
  <c r="H9" i="23" s="1"/>
  <c r="I10" i="23"/>
  <c r="H10" i="23" s="1"/>
  <c r="I11" i="23"/>
  <c r="H11" i="23" s="1"/>
  <c r="I12" i="23"/>
  <c r="H12" i="23" s="1"/>
  <c r="I13" i="23"/>
  <c r="H13" i="23" s="1"/>
  <c r="I14" i="23"/>
  <c r="H14" i="23" s="1"/>
  <c r="I15" i="23"/>
  <c r="H15" i="23" s="1"/>
  <c r="I16" i="23"/>
  <c r="H16" i="23" s="1"/>
  <c r="I17" i="23"/>
  <c r="H17" i="23" s="1"/>
  <c r="I18" i="23"/>
  <c r="H18" i="23" s="1"/>
  <c r="I19" i="23"/>
  <c r="H19" i="23" s="1"/>
  <c r="I20" i="23"/>
  <c r="H20" i="23" s="1"/>
  <c r="I21" i="23"/>
  <c r="H21" i="23" s="1"/>
  <c r="I22" i="23"/>
  <c r="H22" i="23" s="1"/>
  <c r="I23" i="23"/>
  <c r="H23" i="23" s="1"/>
  <c r="I24" i="23"/>
  <c r="H24" i="23" s="1"/>
  <c r="I25" i="23"/>
  <c r="H25" i="23" s="1"/>
  <c r="I26" i="23"/>
  <c r="H26" i="23" s="1"/>
  <c r="I27" i="23"/>
  <c r="H27" i="23" s="1"/>
  <c r="I28" i="23"/>
  <c r="H28" i="23" s="1"/>
  <c r="I29" i="23"/>
  <c r="H29" i="23" s="1"/>
  <c r="I30" i="23"/>
  <c r="H30" i="23" s="1"/>
  <c r="I31" i="23"/>
  <c r="H31" i="23" s="1"/>
  <c r="I32" i="23"/>
  <c r="H32" i="23" s="1"/>
  <c r="I33" i="23"/>
  <c r="H33" i="23" s="1"/>
  <c r="I34" i="23"/>
  <c r="H34" i="23" s="1"/>
  <c r="I35" i="23"/>
  <c r="H35" i="23" s="1"/>
  <c r="I36" i="23"/>
  <c r="H36" i="23" s="1"/>
  <c r="I37" i="23"/>
  <c r="H37" i="23" s="1"/>
  <c r="I38" i="23"/>
  <c r="H38" i="23" s="1"/>
  <c r="I39" i="23"/>
  <c r="H39" i="23" s="1"/>
  <c r="I40" i="23"/>
  <c r="H40" i="23" s="1"/>
  <c r="I41" i="23"/>
  <c r="H41" i="23" s="1"/>
  <c r="I42" i="23"/>
  <c r="H42" i="23" s="1"/>
  <c r="I43" i="23"/>
  <c r="H43" i="23" s="1"/>
  <c r="I44" i="23"/>
  <c r="H44" i="23" s="1"/>
  <c r="I45" i="23"/>
  <c r="H45" i="23" s="1"/>
  <c r="I46" i="23"/>
  <c r="H46" i="23" s="1"/>
  <c r="I47" i="23"/>
  <c r="H47" i="23" s="1"/>
  <c r="I48" i="23"/>
  <c r="H48" i="23" s="1"/>
  <c r="I49" i="23"/>
  <c r="H49" i="23" s="1"/>
  <c r="I50" i="23"/>
  <c r="H50" i="23" s="1"/>
  <c r="I51" i="23"/>
  <c r="H51" i="23" s="1"/>
  <c r="I52" i="23"/>
  <c r="H52" i="23" s="1"/>
  <c r="I53" i="23"/>
  <c r="H53" i="23" s="1"/>
  <c r="I54" i="23"/>
  <c r="H54" i="23" s="1"/>
  <c r="I55" i="23"/>
  <c r="H55" i="23" s="1"/>
  <c r="I56" i="23"/>
  <c r="H56" i="23" s="1"/>
  <c r="I57" i="23"/>
  <c r="H57" i="23" s="1"/>
  <c r="I58" i="23"/>
  <c r="H58" i="23" s="1"/>
  <c r="I59" i="23"/>
  <c r="H59" i="23" s="1"/>
  <c r="I60" i="23"/>
  <c r="H60" i="23" s="1"/>
  <c r="I61" i="23"/>
  <c r="H61" i="23" s="1"/>
  <c r="I62" i="23"/>
  <c r="H62" i="23" s="1"/>
  <c r="I66" i="23"/>
  <c r="H66" i="23" s="1"/>
  <c r="I67" i="23"/>
  <c r="H67" i="23" s="1"/>
  <c r="I68" i="23"/>
  <c r="H68" i="23" s="1"/>
  <c r="I69" i="23"/>
  <c r="H69" i="23" s="1"/>
  <c r="I70" i="23"/>
  <c r="H70" i="23" s="1"/>
  <c r="I71" i="23"/>
  <c r="H71" i="23" s="1"/>
  <c r="I72" i="23"/>
  <c r="H72" i="23" s="1"/>
  <c r="I73" i="23"/>
  <c r="H73" i="23" s="1"/>
  <c r="I74" i="23"/>
  <c r="H74" i="23" s="1"/>
  <c r="I75" i="23"/>
  <c r="H75" i="23" s="1"/>
  <c r="I76" i="23"/>
  <c r="H76" i="23" s="1"/>
  <c r="I77" i="23"/>
  <c r="H77" i="23" s="1"/>
  <c r="I78" i="23"/>
  <c r="H78" i="23" s="1"/>
  <c r="I79" i="23"/>
  <c r="H79" i="23" s="1"/>
  <c r="I80" i="23"/>
  <c r="H80" i="23" s="1"/>
  <c r="I81" i="23"/>
  <c r="H81" i="23" s="1"/>
  <c r="I82" i="23"/>
  <c r="H82" i="23" s="1"/>
  <c r="I83" i="23"/>
  <c r="H83" i="23" s="1"/>
  <c r="I84" i="23"/>
  <c r="H84" i="23" s="1"/>
  <c r="I85" i="23"/>
  <c r="H85" i="23" s="1"/>
  <c r="I86" i="23"/>
  <c r="H86" i="23" s="1"/>
  <c r="I87" i="23"/>
  <c r="H87" i="23" s="1"/>
  <c r="I88" i="23"/>
  <c r="H88" i="23" s="1"/>
  <c r="I89" i="23"/>
  <c r="H89" i="23" s="1"/>
  <c r="I90" i="23"/>
  <c r="H90" i="23" s="1"/>
  <c r="I91" i="23"/>
  <c r="H91" i="23" s="1"/>
  <c r="I92" i="23"/>
  <c r="H92" i="23" s="1"/>
  <c r="I93" i="23"/>
  <c r="H93" i="23" s="1"/>
  <c r="I94" i="23"/>
  <c r="H94" i="23" s="1"/>
  <c r="I95" i="23"/>
  <c r="H95" i="23" s="1"/>
  <c r="I96" i="23"/>
  <c r="H96" i="23" s="1"/>
  <c r="I97" i="23"/>
  <c r="H97" i="23" s="1"/>
  <c r="I98" i="23"/>
  <c r="H98" i="23" s="1"/>
  <c r="I99" i="23"/>
  <c r="H99" i="23" s="1"/>
  <c r="I100" i="23"/>
  <c r="H100" i="23" s="1"/>
  <c r="I101" i="23"/>
  <c r="H101" i="23" s="1"/>
  <c r="I102" i="23"/>
  <c r="H102" i="23" s="1"/>
  <c r="I103" i="23"/>
  <c r="H103" i="23" s="1"/>
  <c r="I104" i="23"/>
  <c r="H104" i="23" s="1"/>
  <c r="I105" i="23"/>
  <c r="H105" i="23" s="1"/>
  <c r="I106" i="23"/>
  <c r="H106" i="23" s="1"/>
  <c r="I107" i="23"/>
  <c r="H107" i="23" s="1"/>
  <c r="I108" i="23"/>
  <c r="H108" i="23" s="1"/>
  <c r="I109" i="23"/>
  <c r="H109" i="23" s="1"/>
  <c r="I110" i="23"/>
  <c r="H110" i="23" s="1"/>
  <c r="I111" i="23"/>
  <c r="H111" i="23" s="1"/>
  <c r="I112" i="23"/>
  <c r="H112" i="23" s="1"/>
  <c r="I113" i="23"/>
  <c r="H113" i="23" s="1"/>
  <c r="I114" i="23"/>
  <c r="H114" i="23" s="1"/>
  <c r="I115" i="23"/>
  <c r="H115" i="23" s="1"/>
  <c r="I116" i="23"/>
  <c r="H116" i="23" s="1"/>
  <c r="I117" i="23"/>
  <c r="H117" i="23" s="1"/>
  <c r="I118" i="23"/>
  <c r="H118" i="23" s="1"/>
  <c r="I119" i="23"/>
  <c r="H119" i="23" s="1"/>
  <c r="I120" i="23"/>
  <c r="H120" i="23" s="1"/>
  <c r="I121" i="23"/>
  <c r="H121" i="23" s="1"/>
  <c r="I122" i="23"/>
  <c r="H122" i="23" s="1"/>
  <c r="I123" i="23"/>
  <c r="H123" i="23" s="1"/>
  <c r="I124" i="23"/>
  <c r="H124" i="23" s="1"/>
  <c r="I125" i="23"/>
  <c r="H125" i="23" s="1"/>
  <c r="I5" i="20"/>
  <c r="H5" i="20" s="1"/>
  <c r="I6" i="20"/>
  <c r="H6" i="20" s="1"/>
  <c r="I7" i="20"/>
  <c r="H7" i="20" s="1"/>
  <c r="I8" i="20"/>
  <c r="H8" i="20" s="1"/>
  <c r="I9" i="20"/>
  <c r="H9" i="20" s="1"/>
  <c r="I10" i="20"/>
  <c r="H10" i="20" s="1"/>
  <c r="I11" i="20"/>
  <c r="H11" i="20" s="1"/>
  <c r="I12" i="20"/>
  <c r="H12" i="20" s="1"/>
  <c r="I13" i="20"/>
  <c r="H13" i="20" s="1"/>
  <c r="I14" i="20"/>
  <c r="H14" i="20" s="1"/>
  <c r="I15" i="20"/>
  <c r="H15" i="20" s="1"/>
  <c r="I16" i="20"/>
  <c r="H16" i="20" s="1"/>
  <c r="I17" i="20"/>
  <c r="H17" i="20" s="1"/>
  <c r="I18" i="20"/>
  <c r="H18" i="20" s="1"/>
  <c r="I19" i="20"/>
  <c r="H19" i="20" s="1"/>
  <c r="I20" i="20"/>
  <c r="H20" i="20" s="1"/>
  <c r="I21" i="20"/>
  <c r="H21" i="20" s="1"/>
  <c r="I22" i="20"/>
  <c r="H22" i="20" s="1"/>
  <c r="I23" i="20"/>
  <c r="H23" i="20" s="1"/>
  <c r="I24" i="20"/>
  <c r="H24" i="20" s="1"/>
  <c r="I25" i="20"/>
  <c r="H25" i="20" s="1"/>
  <c r="I26" i="20"/>
  <c r="H26" i="20" s="1"/>
  <c r="I27" i="20"/>
  <c r="H27" i="20" s="1"/>
  <c r="I28" i="20"/>
  <c r="H28" i="20" s="1"/>
  <c r="I29" i="20"/>
  <c r="H29" i="20" s="1"/>
  <c r="I30" i="20"/>
  <c r="H30" i="20" s="1"/>
  <c r="I31" i="20"/>
  <c r="H31" i="20" s="1"/>
  <c r="I32" i="20"/>
  <c r="H32" i="20" s="1"/>
  <c r="I33" i="20"/>
  <c r="H33" i="20" s="1"/>
  <c r="I34" i="20"/>
  <c r="H34" i="20" s="1"/>
  <c r="I36" i="20"/>
  <c r="H36" i="20" s="1"/>
  <c r="I37" i="20"/>
  <c r="H37" i="20" s="1"/>
  <c r="I38" i="20"/>
  <c r="H38" i="20" s="1"/>
  <c r="I40" i="20"/>
  <c r="H40" i="20" s="1"/>
  <c r="I41" i="20"/>
  <c r="H41" i="20" s="1"/>
  <c r="I42" i="20"/>
  <c r="H42" i="20" s="1"/>
  <c r="I43" i="20"/>
  <c r="H43" i="20" s="1"/>
  <c r="I44" i="20"/>
  <c r="H44" i="20" s="1"/>
  <c r="I45" i="20"/>
  <c r="H45" i="20" s="1"/>
  <c r="I46" i="20"/>
  <c r="H46" i="20" s="1"/>
  <c r="I47" i="20"/>
  <c r="H47" i="20" s="1"/>
  <c r="I48" i="20"/>
  <c r="H48" i="20" s="1"/>
  <c r="I49" i="20"/>
  <c r="H49" i="20" s="1"/>
  <c r="I50" i="20"/>
  <c r="H50" i="20" s="1"/>
  <c r="I51" i="20"/>
  <c r="H51" i="20" s="1"/>
  <c r="I52" i="20"/>
  <c r="H52" i="20" s="1"/>
  <c r="I53" i="20"/>
  <c r="H53" i="20" s="1"/>
  <c r="I54" i="20"/>
  <c r="H54" i="20" s="1"/>
  <c r="I55" i="20"/>
  <c r="H55" i="20" s="1"/>
  <c r="I56" i="20"/>
  <c r="H56" i="20" s="1"/>
  <c r="I57" i="20"/>
  <c r="H57" i="20" s="1"/>
  <c r="I58" i="20"/>
  <c r="H58" i="20" s="1"/>
  <c r="I59" i="20"/>
  <c r="H59" i="20" s="1"/>
  <c r="I60" i="20"/>
  <c r="H60" i="20" s="1"/>
  <c r="I61" i="20"/>
  <c r="H61" i="20" s="1"/>
  <c r="I62" i="20"/>
  <c r="H62" i="20" s="1"/>
  <c r="I63" i="20"/>
  <c r="H63" i="20" s="1"/>
  <c r="I64" i="20"/>
  <c r="H64" i="20" s="1"/>
  <c r="I65" i="20"/>
  <c r="H65" i="20" s="1"/>
  <c r="I66" i="20"/>
  <c r="H66" i="20" s="1"/>
  <c r="I67" i="20"/>
  <c r="H67" i="20" s="1"/>
  <c r="I68" i="20"/>
  <c r="H68" i="20" s="1"/>
  <c r="I69" i="20"/>
  <c r="H69" i="20" s="1"/>
  <c r="I70" i="20"/>
  <c r="H70" i="20" s="1"/>
  <c r="I71" i="20"/>
  <c r="H71" i="20" s="1"/>
  <c r="I72" i="20"/>
  <c r="H72" i="20" s="1"/>
  <c r="I73" i="20"/>
  <c r="H73" i="20" s="1"/>
  <c r="I74" i="20"/>
  <c r="H74" i="20" s="1"/>
  <c r="I75" i="20"/>
  <c r="H75" i="20" s="1"/>
  <c r="I76" i="20"/>
  <c r="H76" i="20" s="1"/>
  <c r="I77" i="20"/>
  <c r="H77" i="20" s="1"/>
  <c r="I81" i="20"/>
  <c r="H81" i="20" s="1"/>
  <c r="I82" i="20"/>
  <c r="H82" i="20" s="1"/>
  <c r="I83" i="20"/>
  <c r="H83" i="20" s="1"/>
  <c r="I84" i="20"/>
  <c r="H84" i="20" s="1"/>
  <c r="I85" i="20"/>
  <c r="H85" i="20" s="1"/>
  <c r="I86" i="20"/>
  <c r="H86" i="20" s="1"/>
  <c r="I87" i="20"/>
  <c r="H87" i="20" s="1"/>
  <c r="I88" i="20"/>
  <c r="H88" i="20" s="1"/>
  <c r="I89" i="20"/>
  <c r="H89" i="20" s="1"/>
  <c r="I90" i="20"/>
  <c r="H90" i="20" s="1"/>
  <c r="I91" i="20"/>
  <c r="H91" i="20" s="1"/>
  <c r="I92" i="20"/>
  <c r="H92" i="20" s="1"/>
  <c r="I93" i="20"/>
  <c r="H93" i="20" s="1"/>
  <c r="I94" i="20"/>
  <c r="H94" i="20" s="1"/>
  <c r="I95" i="20"/>
  <c r="H95" i="20" s="1"/>
  <c r="I96" i="20"/>
  <c r="H96" i="20" s="1"/>
  <c r="I97" i="20"/>
  <c r="H97" i="20" s="1"/>
  <c r="I98" i="20"/>
  <c r="H98" i="20" s="1"/>
  <c r="I99" i="20"/>
  <c r="H99" i="20" s="1"/>
  <c r="I100" i="20"/>
  <c r="H100" i="20" s="1"/>
  <c r="I101" i="20"/>
  <c r="H101" i="20" s="1"/>
  <c r="I102" i="20"/>
  <c r="H102" i="20" s="1"/>
  <c r="I103" i="20"/>
  <c r="H103" i="20" s="1"/>
  <c r="I104" i="20"/>
  <c r="H104" i="20" s="1"/>
  <c r="I105" i="20"/>
  <c r="H105" i="20" s="1"/>
  <c r="I106" i="20"/>
  <c r="H106" i="20" s="1"/>
  <c r="I107" i="20"/>
  <c r="H107" i="20" s="1"/>
  <c r="I108" i="20"/>
  <c r="H108" i="20" s="1"/>
  <c r="I109" i="20"/>
  <c r="H109" i="20" s="1"/>
  <c r="I110" i="20"/>
  <c r="H110" i="20" s="1"/>
  <c r="I111" i="20"/>
  <c r="H111" i="20" s="1"/>
  <c r="I112" i="20"/>
  <c r="H112" i="20" s="1"/>
  <c r="I113" i="20"/>
  <c r="H113" i="20" s="1"/>
  <c r="I114" i="20"/>
  <c r="H114" i="20" s="1"/>
  <c r="I115" i="20"/>
  <c r="H115" i="20" s="1"/>
  <c r="I116" i="20"/>
  <c r="H116" i="20" s="1"/>
  <c r="I117" i="20"/>
  <c r="H117" i="20" s="1"/>
  <c r="I118" i="20"/>
  <c r="H118" i="20" s="1"/>
  <c r="I119" i="20"/>
  <c r="H119" i="20" s="1"/>
  <c r="I120" i="20"/>
  <c r="H120" i="20" s="1"/>
  <c r="I121" i="20"/>
  <c r="H121" i="20" s="1"/>
  <c r="I122" i="20"/>
  <c r="H122" i="20" s="1"/>
  <c r="I123" i="20"/>
  <c r="H123" i="20" s="1"/>
  <c r="I124" i="20"/>
  <c r="H124" i="20" s="1"/>
  <c r="I125" i="20"/>
  <c r="H125" i="20" s="1"/>
  <c r="I126" i="20"/>
  <c r="H126" i="20" s="1"/>
  <c r="I127" i="20"/>
  <c r="H127" i="20" s="1"/>
  <c r="I128" i="20"/>
  <c r="H128" i="20" s="1"/>
  <c r="I129" i="20"/>
  <c r="H129" i="20" s="1"/>
  <c r="I130" i="20"/>
  <c r="H130" i="20" s="1"/>
  <c r="I131" i="20"/>
  <c r="H131" i="20" s="1"/>
  <c r="I132" i="20"/>
  <c r="H132" i="20" s="1"/>
  <c r="I133" i="20"/>
  <c r="H133" i="20" s="1"/>
  <c r="I134" i="20"/>
  <c r="H134" i="20" s="1"/>
  <c r="I135" i="20"/>
  <c r="H135" i="20" s="1"/>
  <c r="I136" i="20"/>
  <c r="H136" i="20" s="1"/>
  <c r="I137" i="20"/>
  <c r="H137" i="20" s="1"/>
  <c r="I141" i="20"/>
  <c r="H141" i="20" s="1"/>
  <c r="I142" i="20"/>
  <c r="H142" i="20" s="1"/>
  <c r="I143" i="20"/>
  <c r="H143" i="20" s="1"/>
  <c r="I144" i="20"/>
  <c r="H144" i="20" s="1"/>
  <c r="I145" i="20"/>
  <c r="H145" i="20" s="1"/>
  <c r="I146" i="20"/>
  <c r="H146" i="20" s="1"/>
  <c r="I147" i="20"/>
  <c r="H147" i="20" s="1"/>
  <c r="I148" i="20"/>
  <c r="H148" i="20" s="1"/>
  <c r="I149" i="20"/>
  <c r="H149" i="20" s="1"/>
  <c r="I150" i="20"/>
  <c r="H150" i="20" s="1"/>
  <c r="I154" i="20"/>
  <c r="H154" i="20" s="1"/>
  <c r="I155" i="20"/>
  <c r="H155" i="20" s="1"/>
  <c r="I156" i="20"/>
  <c r="H156" i="20" s="1"/>
  <c r="I157" i="20"/>
  <c r="H157" i="20" s="1"/>
  <c r="I158" i="20"/>
  <c r="H158" i="20" s="1"/>
  <c r="I159" i="20"/>
  <c r="H159" i="20" s="1"/>
  <c r="I160" i="20"/>
  <c r="H160" i="20" s="1"/>
  <c r="I161" i="20"/>
  <c r="H161" i="20" s="1"/>
  <c r="I162" i="20"/>
  <c r="H162" i="20" s="1"/>
  <c r="I163" i="20"/>
  <c r="H163" i="20" s="1"/>
  <c r="I167" i="20"/>
  <c r="H167" i="20" s="1"/>
  <c r="I168" i="20"/>
  <c r="H168" i="20" s="1"/>
  <c r="I169" i="20"/>
  <c r="H169" i="20" s="1"/>
  <c r="I170" i="20"/>
  <c r="H170" i="20" s="1"/>
  <c r="I171" i="20"/>
  <c r="H171" i="20" s="1"/>
  <c r="I172" i="20"/>
  <c r="H172" i="20" s="1"/>
  <c r="I173" i="20"/>
  <c r="H173" i="20" s="1"/>
  <c r="I174" i="20"/>
  <c r="H174" i="20" s="1"/>
  <c r="I175" i="20"/>
  <c r="H175" i="20" s="1"/>
  <c r="I176" i="20"/>
  <c r="H176" i="20" s="1"/>
  <c r="I177" i="20"/>
  <c r="H177" i="20" s="1"/>
  <c r="I178" i="20"/>
  <c r="H178" i="20" s="1"/>
  <c r="I179" i="20"/>
  <c r="H179" i="20" s="1"/>
  <c r="I180" i="20"/>
  <c r="H180" i="20" s="1"/>
  <c r="I181" i="20"/>
  <c r="H181" i="20" s="1"/>
  <c r="I182" i="20"/>
  <c r="H182" i="20" s="1"/>
  <c r="I183" i="20"/>
  <c r="H183" i="20" s="1"/>
  <c r="I184" i="20"/>
  <c r="H184" i="20" s="1"/>
  <c r="I185" i="20"/>
  <c r="H185" i="20" s="1"/>
  <c r="I186" i="20"/>
  <c r="H186" i="20" s="1"/>
  <c r="I187" i="20"/>
  <c r="H187" i="20" s="1"/>
  <c r="I188" i="20"/>
  <c r="H188" i="20" s="1"/>
  <c r="I189" i="20"/>
  <c r="H189" i="20" s="1"/>
  <c r="I190" i="20"/>
  <c r="H190" i="20" s="1"/>
  <c r="I191" i="20"/>
  <c r="H191" i="20" s="1"/>
  <c r="I192" i="20"/>
  <c r="H192" i="20" s="1"/>
  <c r="I193" i="20"/>
  <c r="H193" i="20" s="1"/>
  <c r="I194" i="20"/>
  <c r="H194" i="20" s="1"/>
  <c r="I195" i="20"/>
  <c r="H195" i="20" s="1"/>
  <c r="I196" i="20"/>
  <c r="H196" i="20" s="1"/>
  <c r="I197" i="20"/>
  <c r="H197" i="20" s="1"/>
  <c r="I198" i="20"/>
  <c r="H198" i="20" s="1"/>
  <c r="I199" i="20"/>
  <c r="H199" i="20" s="1"/>
  <c r="I200" i="20"/>
  <c r="H200" i="20" s="1"/>
  <c r="I201" i="20"/>
  <c r="H201" i="20" s="1"/>
  <c r="I202" i="20"/>
  <c r="H202" i="20" s="1"/>
  <c r="I203" i="20"/>
  <c r="H203" i="20" s="1"/>
  <c r="I204" i="20"/>
  <c r="H204" i="20" s="1"/>
  <c r="I205" i="20"/>
  <c r="H205" i="20" s="1"/>
  <c r="I206" i="20"/>
  <c r="H206" i="20" s="1"/>
  <c r="I207" i="20"/>
  <c r="H207" i="20" s="1"/>
  <c r="I211" i="20"/>
  <c r="H211" i="20" s="1"/>
  <c r="I212" i="20"/>
  <c r="H212" i="20" s="1"/>
  <c r="I213" i="20"/>
  <c r="H213" i="20" s="1"/>
  <c r="I214" i="20"/>
  <c r="H214" i="20" s="1"/>
  <c r="I215" i="20"/>
  <c r="H215" i="20" s="1"/>
  <c r="I216" i="20"/>
  <c r="H216" i="20" s="1"/>
  <c r="I217" i="20"/>
  <c r="H217" i="20" s="1"/>
  <c r="I218" i="20"/>
  <c r="H218" i="20" s="1"/>
  <c r="I4" i="20"/>
  <c r="H4" i="20" s="1"/>
  <c r="I554" i="21"/>
  <c r="H554" i="21" s="1"/>
  <c r="I547" i="21"/>
  <c r="H547" i="21" s="1"/>
  <c r="I548" i="21"/>
  <c r="H548" i="21" s="1"/>
  <c r="I549" i="21"/>
  <c r="H549" i="21" s="1"/>
  <c r="I550" i="21"/>
  <c r="H550" i="21" s="1"/>
  <c r="I546" i="21"/>
  <c r="H546" i="21" s="1"/>
  <c r="I4" i="21"/>
  <c r="H4" i="21" s="1"/>
  <c r="I5" i="21"/>
  <c r="H5" i="21" s="1"/>
  <c r="I6" i="21"/>
  <c r="H6" i="21" s="1"/>
  <c r="I7" i="21"/>
  <c r="H7" i="21" s="1"/>
  <c r="I8" i="21"/>
  <c r="H8" i="21" s="1"/>
  <c r="I9" i="21"/>
  <c r="H9" i="21" s="1"/>
  <c r="I10" i="21"/>
  <c r="H10" i="21" s="1"/>
  <c r="I11" i="21"/>
  <c r="H11" i="21" s="1"/>
  <c r="I12" i="21"/>
  <c r="H12" i="21" s="1"/>
  <c r="I13" i="21"/>
  <c r="H13" i="21" s="1"/>
  <c r="I14" i="21"/>
  <c r="H14" i="21" s="1"/>
  <c r="I15" i="21"/>
  <c r="H15" i="21" s="1"/>
  <c r="I16" i="21"/>
  <c r="H16" i="21" s="1"/>
  <c r="I17" i="21"/>
  <c r="H17" i="21" s="1"/>
  <c r="I18" i="21"/>
  <c r="H18" i="21" s="1"/>
  <c r="I19" i="21"/>
  <c r="H19" i="21" s="1"/>
  <c r="I20" i="21"/>
  <c r="H20" i="21" s="1"/>
  <c r="I21" i="21"/>
  <c r="H21" i="21" s="1"/>
  <c r="I22" i="21"/>
  <c r="H22" i="21" s="1"/>
  <c r="I23" i="21"/>
  <c r="H23" i="21" s="1"/>
  <c r="I24" i="21"/>
  <c r="H24" i="21" s="1"/>
  <c r="I25" i="21"/>
  <c r="H25" i="21" s="1"/>
  <c r="I26" i="21"/>
  <c r="H26" i="21" s="1"/>
  <c r="I27" i="21"/>
  <c r="H27" i="21" s="1"/>
  <c r="I28" i="21"/>
  <c r="H28" i="21" s="1"/>
  <c r="I29" i="21"/>
  <c r="H29" i="21" s="1"/>
  <c r="I30" i="21"/>
  <c r="H30" i="21" s="1"/>
  <c r="I31" i="21"/>
  <c r="H31" i="21" s="1"/>
  <c r="I32" i="21"/>
  <c r="H32" i="21" s="1"/>
  <c r="I33" i="21"/>
  <c r="H33" i="21" s="1"/>
  <c r="I34" i="21"/>
  <c r="H34" i="21" s="1"/>
  <c r="I35" i="21"/>
  <c r="H35" i="21" s="1"/>
  <c r="I36" i="21"/>
  <c r="H36" i="21" s="1"/>
  <c r="I37" i="21"/>
  <c r="H37" i="21" s="1"/>
  <c r="I38" i="21"/>
  <c r="H38" i="21" s="1"/>
  <c r="I39" i="21"/>
  <c r="H39" i="21" s="1"/>
  <c r="I40" i="21"/>
  <c r="H40" i="21" s="1"/>
  <c r="I41" i="21"/>
  <c r="H41" i="21" s="1"/>
  <c r="I42" i="21"/>
  <c r="H42" i="21" s="1"/>
  <c r="I43" i="21"/>
  <c r="H43" i="21" s="1"/>
  <c r="I44" i="21"/>
  <c r="H44" i="21" s="1"/>
  <c r="I45" i="21"/>
  <c r="H45" i="21" s="1"/>
  <c r="I46" i="21"/>
  <c r="H46" i="21" s="1"/>
  <c r="I47" i="21"/>
  <c r="H47" i="21" s="1"/>
  <c r="I48" i="21"/>
  <c r="H48" i="21" s="1"/>
  <c r="I49" i="21"/>
  <c r="H49" i="21" s="1"/>
  <c r="I50" i="21"/>
  <c r="H50" i="21" s="1"/>
  <c r="I51" i="21"/>
  <c r="H51" i="21" s="1"/>
  <c r="I52" i="21"/>
  <c r="H52" i="21" s="1"/>
  <c r="I53" i="21"/>
  <c r="H53" i="21" s="1"/>
  <c r="I54" i="21"/>
  <c r="H54" i="21" s="1"/>
  <c r="I55" i="21"/>
  <c r="H55" i="21" s="1"/>
  <c r="I56" i="21"/>
  <c r="H56" i="21" s="1"/>
  <c r="I57" i="21"/>
  <c r="H57" i="21" s="1"/>
  <c r="I58" i="21"/>
  <c r="H58" i="21" s="1"/>
  <c r="I59" i="21"/>
  <c r="H59" i="21" s="1"/>
  <c r="I60" i="21"/>
  <c r="H60" i="21" s="1"/>
  <c r="I61" i="21"/>
  <c r="H61" i="21" s="1"/>
  <c r="I62" i="21"/>
  <c r="H62" i="21" s="1"/>
  <c r="I63" i="21"/>
  <c r="H63" i="21" s="1"/>
  <c r="I64" i="21"/>
  <c r="H64" i="21" s="1"/>
  <c r="I65" i="21"/>
  <c r="H65" i="21" s="1"/>
  <c r="I66" i="21"/>
  <c r="H66" i="21" s="1"/>
  <c r="I67" i="21"/>
  <c r="H67" i="21" s="1"/>
  <c r="I68" i="21"/>
  <c r="H68" i="21" s="1"/>
  <c r="I69" i="21"/>
  <c r="H69" i="21" s="1"/>
  <c r="I70" i="21"/>
  <c r="H70" i="21" s="1"/>
  <c r="I71" i="21"/>
  <c r="H71" i="21" s="1"/>
  <c r="I72" i="21"/>
  <c r="H72" i="21" s="1"/>
  <c r="I73" i="21"/>
  <c r="H73" i="21" s="1"/>
  <c r="I74" i="21"/>
  <c r="H74" i="21" s="1"/>
  <c r="I75" i="21"/>
  <c r="H75" i="21" s="1"/>
  <c r="I76" i="21"/>
  <c r="H76" i="21" s="1"/>
  <c r="I77" i="21"/>
  <c r="H77" i="21" s="1"/>
  <c r="I78" i="21"/>
  <c r="H78" i="21" s="1"/>
  <c r="I79" i="21"/>
  <c r="H79" i="21" s="1"/>
  <c r="I80" i="21"/>
  <c r="H80" i="21" s="1"/>
  <c r="I81" i="21"/>
  <c r="H81" i="21" s="1"/>
  <c r="I82" i="21"/>
  <c r="H82" i="21" s="1"/>
  <c r="I83" i="21"/>
  <c r="H83" i="21" s="1"/>
  <c r="I84" i="21"/>
  <c r="H84" i="21" s="1"/>
  <c r="I85" i="21"/>
  <c r="H85" i="21" s="1"/>
  <c r="I86" i="21"/>
  <c r="H86" i="21" s="1"/>
  <c r="I87" i="21"/>
  <c r="H87" i="21" s="1"/>
  <c r="I88" i="21"/>
  <c r="H88" i="21" s="1"/>
  <c r="I89" i="21"/>
  <c r="H89" i="21" s="1"/>
  <c r="I90" i="21"/>
  <c r="H90" i="21" s="1"/>
  <c r="I91" i="21"/>
  <c r="H91" i="21" s="1"/>
  <c r="I92" i="21"/>
  <c r="H92" i="21" s="1"/>
  <c r="I93" i="21"/>
  <c r="H93" i="21" s="1"/>
  <c r="I94" i="21"/>
  <c r="H94" i="21" s="1"/>
  <c r="I95" i="21"/>
  <c r="H95" i="21" s="1"/>
  <c r="I96" i="21"/>
  <c r="H96" i="21" s="1"/>
  <c r="I97" i="21"/>
  <c r="H97" i="21" s="1"/>
  <c r="I98" i="21"/>
  <c r="H98" i="21" s="1"/>
  <c r="I99" i="21"/>
  <c r="H99" i="21" s="1"/>
  <c r="I100" i="21"/>
  <c r="H100" i="21" s="1"/>
  <c r="I101" i="21"/>
  <c r="H101" i="21" s="1"/>
  <c r="I102" i="21"/>
  <c r="H102" i="21" s="1"/>
  <c r="I103" i="21"/>
  <c r="H103" i="21" s="1"/>
  <c r="I104" i="21"/>
  <c r="H104" i="21" s="1"/>
  <c r="I105" i="21"/>
  <c r="H105" i="21" s="1"/>
  <c r="I106" i="21"/>
  <c r="H106" i="21" s="1"/>
  <c r="I107" i="21"/>
  <c r="H107" i="21" s="1"/>
  <c r="I108" i="21"/>
  <c r="H108" i="21" s="1"/>
  <c r="I109" i="21"/>
  <c r="H109" i="21" s="1"/>
  <c r="I110" i="21"/>
  <c r="H110" i="21" s="1"/>
  <c r="I111" i="21"/>
  <c r="H111" i="21" s="1"/>
  <c r="I112" i="21"/>
  <c r="H112" i="21" s="1"/>
  <c r="I113" i="21"/>
  <c r="H113" i="21" s="1"/>
  <c r="I114" i="21"/>
  <c r="H114" i="21" s="1"/>
  <c r="I115" i="21"/>
  <c r="H115" i="21" s="1"/>
  <c r="I116" i="21"/>
  <c r="H116" i="21" s="1"/>
  <c r="I117" i="21"/>
  <c r="H117" i="21" s="1"/>
  <c r="I118" i="21"/>
  <c r="H118" i="21" s="1"/>
  <c r="I119" i="21"/>
  <c r="H119" i="21" s="1"/>
  <c r="I120" i="21"/>
  <c r="H120" i="21" s="1"/>
  <c r="I121" i="21"/>
  <c r="H121" i="21" s="1"/>
  <c r="I122" i="21"/>
  <c r="H122" i="21" s="1"/>
  <c r="I123" i="21"/>
  <c r="H123" i="21" s="1"/>
  <c r="I124" i="21"/>
  <c r="H124" i="21" s="1"/>
  <c r="I125" i="21"/>
  <c r="H125" i="21" s="1"/>
  <c r="I126" i="21"/>
  <c r="H126" i="21" s="1"/>
  <c r="I127" i="21"/>
  <c r="H127" i="21" s="1"/>
  <c r="I128" i="21"/>
  <c r="H128" i="21" s="1"/>
  <c r="I129" i="21"/>
  <c r="H129" i="21" s="1"/>
  <c r="I130" i="21"/>
  <c r="H130" i="21" s="1"/>
  <c r="I131" i="21"/>
  <c r="H131" i="21" s="1"/>
  <c r="I132" i="21"/>
  <c r="H132" i="21" s="1"/>
  <c r="I133" i="21"/>
  <c r="H133" i="21" s="1"/>
  <c r="I134" i="21"/>
  <c r="H134" i="21" s="1"/>
  <c r="I135" i="21"/>
  <c r="H135" i="21" s="1"/>
  <c r="I136" i="21"/>
  <c r="H136" i="21" s="1"/>
  <c r="I137" i="21"/>
  <c r="H137" i="21" s="1"/>
  <c r="I138" i="21"/>
  <c r="H138" i="21" s="1"/>
  <c r="I139" i="21"/>
  <c r="H139" i="21" s="1"/>
  <c r="I140" i="21"/>
  <c r="H140" i="21" s="1"/>
  <c r="I141" i="21"/>
  <c r="H141" i="21" s="1"/>
  <c r="I142" i="21"/>
  <c r="H142" i="21" s="1"/>
  <c r="I143" i="21"/>
  <c r="H143" i="21" s="1"/>
  <c r="I144" i="21"/>
  <c r="H144" i="21" s="1"/>
  <c r="I145" i="21"/>
  <c r="H145" i="21" s="1"/>
  <c r="I146" i="21"/>
  <c r="H146" i="21" s="1"/>
  <c r="I147" i="21"/>
  <c r="H147" i="21" s="1"/>
  <c r="I148" i="21"/>
  <c r="H148" i="21" s="1"/>
  <c r="I149" i="21"/>
  <c r="H149" i="21" s="1"/>
  <c r="I150" i="21"/>
  <c r="H150" i="21" s="1"/>
  <c r="I151" i="21"/>
  <c r="H151" i="21" s="1"/>
  <c r="I152" i="21"/>
  <c r="H152" i="21" s="1"/>
  <c r="I153" i="21"/>
  <c r="H153" i="21" s="1"/>
  <c r="I154" i="21"/>
  <c r="H154" i="21" s="1"/>
  <c r="I155" i="21"/>
  <c r="H155" i="21" s="1"/>
  <c r="I156" i="21"/>
  <c r="H156" i="21" s="1"/>
  <c r="I157" i="21"/>
  <c r="H157" i="21" s="1"/>
  <c r="I158" i="21"/>
  <c r="H158" i="21" s="1"/>
  <c r="I159" i="21"/>
  <c r="H159" i="21" s="1"/>
  <c r="I160" i="21"/>
  <c r="H160" i="21" s="1"/>
  <c r="I161" i="21"/>
  <c r="H161" i="21" s="1"/>
  <c r="I162" i="21"/>
  <c r="H162" i="21" s="1"/>
  <c r="I163" i="21"/>
  <c r="H163" i="21" s="1"/>
  <c r="I164" i="21"/>
  <c r="H164" i="21" s="1"/>
  <c r="I165" i="21"/>
  <c r="H165" i="21" s="1"/>
  <c r="I166" i="21"/>
  <c r="H166" i="21" s="1"/>
  <c r="I167" i="21"/>
  <c r="H167" i="21" s="1"/>
  <c r="I168" i="21"/>
  <c r="H168" i="21" s="1"/>
  <c r="I169" i="21"/>
  <c r="H169" i="21" s="1"/>
  <c r="I170" i="21"/>
  <c r="H170" i="21" s="1"/>
  <c r="I171" i="21"/>
  <c r="H171" i="21" s="1"/>
  <c r="I172" i="21"/>
  <c r="H172" i="21" s="1"/>
  <c r="I173" i="21"/>
  <c r="H173" i="21" s="1"/>
  <c r="I174" i="21"/>
  <c r="H174" i="21" s="1"/>
  <c r="I175" i="21"/>
  <c r="H175" i="21" s="1"/>
  <c r="I176" i="21"/>
  <c r="H176" i="21" s="1"/>
  <c r="I177" i="21"/>
  <c r="H177" i="21" s="1"/>
  <c r="I178" i="21"/>
  <c r="H178" i="21" s="1"/>
  <c r="I179" i="21"/>
  <c r="H179" i="21" s="1"/>
  <c r="I180" i="21"/>
  <c r="H180" i="21" s="1"/>
  <c r="I181" i="21"/>
  <c r="H181" i="21" s="1"/>
  <c r="I182" i="21"/>
  <c r="H182" i="21" s="1"/>
  <c r="I183" i="21"/>
  <c r="H183" i="21" s="1"/>
  <c r="I184" i="21"/>
  <c r="H184" i="21" s="1"/>
  <c r="I185" i="21"/>
  <c r="H185" i="21" s="1"/>
  <c r="I186" i="21"/>
  <c r="H186" i="21" s="1"/>
  <c r="I187" i="21"/>
  <c r="H187" i="21" s="1"/>
  <c r="I188" i="21"/>
  <c r="H188" i="21" s="1"/>
  <c r="I189" i="21"/>
  <c r="H189" i="21" s="1"/>
  <c r="I190" i="21"/>
  <c r="H190" i="21" s="1"/>
  <c r="I191" i="21"/>
  <c r="H191" i="21" s="1"/>
  <c r="I192" i="21"/>
  <c r="H192" i="21" s="1"/>
  <c r="I193" i="21"/>
  <c r="H193" i="21" s="1"/>
  <c r="I194" i="21"/>
  <c r="H194" i="21" s="1"/>
  <c r="I195" i="21"/>
  <c r="H195" i="21" s="1"/>
  <c r="I196" i="21"/>
  <c r="H196" i="21" s="1"/>
  <c r="I197" i="21"/>
  <c r="H197" i="21" s="1"/>
  <c r="I198" i="21"/>
  <c r="H198" i="21" s="1"/>
  <c r="I199" i="21"/>
  <c r="H199" i="21" s="1"/>
  <c r="I200" i="21"/>
  <c r="H200" i="21" s="1"/>
  <c r="I201" i="21"/>
  <c r="H201" i="21" s="1"/>
  <c r="I202" i="21"/>
  <c r="H202" i="21" s="1"/>
  <c r="I203" i="21"/>
  <c r="H203" i="21" s="1"/>
  <c r="I204" i="21"/>
  <c r="H204" i="21" s="1"/>
  <c r="I205" i="21"/>
  <c r="H205" i="21" s="1"/>
  <c r="I206" i="21"/>
  <c r="H206" i="21" s="1"/>
  <c r="I207" i="21"/>
  <c r="H207" i="21" s="1"/>
  <c r="I208" i="21"/>
  <c r="H208" i="21" s="1"/>
  <c r="I209" i="21"/>
  <c r="H209" i="21" s="1"/>
  <c r="I210" i="21"/>
  <c r="H210" i="21" s="1"/>
  <c r="I211" i="21"/>
  <c r="H211" i="21" s="1"/>
  <c r="I212" i="21"/>
  <c r="H212" i="21" s="1"/>
  <c r="I213" i="21"/>
  <c r="H213" i="21" s="1"/>
  <c r="I214" i="21"/>
  <c r="H214" i="21" s="1"/>
  <c r="I215" i="21"/>
  <c r="H215" i="21" s="1"/>
  <c r="I216" i="21"/>
  <c r="H216" i="21" s="1"/>
  <c r="I217" i="21"/>
  <c r="H217" i="21" s="1"/>
  <c r="I218" i="21"/>
  <c r="H218" i="21" s="1"/>
  <c r="I219" i="21"/>
  <c r="H219" i="21" s="1"/>
  <c r="I220" i="21"/>
  <c r="H220" i="21" s="1"/>
  <c r="I221" i="21"/>
  <c r="H221" i="21" s="1"/>
  <c r="I222" i="21"/>
  <c r="H222" i="21" s="1"/>
  <c r="I223" i="21"/>
  <c r="H223" i="21" s="1"/>
  <c r="I224" i="21"/>
  <c r="H224" i="21" s="1"/>
  <c r="I225" i="21"/>
  <c r="H225" i="21" s="1"/>
  <c r="I226" i="21"/>
  <c r="H226" i="21" s="1"/>
  <c r="I227" i="21"/>
  <c r="H227" i="21" s="1"/>
  <c r="I228" i="21"/>
  <c r="H228" i="21" s="1"/>
  <c r="I229" i="21"/>
  <c r="H229" i="21" s="1"/>
  <c r="I230" i="21"/>
  <c r="H230" i="21" s="1"/>
  <c r="I231" i="21"/>
  <c r="H231" i="21" s="1"/>
  <c r="I232" i="21"/>
  <c r="H232" i="21" s="1"/>
  <c r="I233" i="21"/>
  <c r="H233" i="21" s="1"/>
  <c r="I234" i="21"/>
  <c r="H234" i="21" s="1"/>
  <c r="I235" i="21"/>
  <c r="H235" i="21" s="1"/>
  <c r="I236" i="21"/>
  <c r="H236" i="21" s="1"/>
  <c r="I237" i="21"/>
  <c r="H237" i="21" s="1"/>
  <c r="I238" i="21"/>
  <c r="H238" i="21" s="1"/>
  <c r="I239" i="21"/>
  <c r="H239" i="21" s="1"/>
  <c r="I240" i="21"/>
  <c r="H240" i="21" s="1"/>
  <c r="I241" i="21"/>
  <c r="H241" i="21" s="1"/>
  <c r="I242" i="21"/>
  <c r="H242" i="21" s="1"/>
  <c r="I243" i="21"/>
  <c r="H243" i="21" s="1"/>
  <c r="I244" i="21"/>
  <c r="H244" i="21" s="1"/>
  <c r="I245" i="21"/>
  <c r="H245" i="21" s="1"/>
  <c r="I246" i="21"/>
  <c r="H246" i="21" s="1"/>
  <c r="I247" i="21"/>
  <c r="H247" i="21" s="1"/>
  <c r="I248" i="21"/>
  <c r="H248" i="21" s="1"/>
  <c r="I249" i="21"/>
  <c r="H249" i="21" s="1"/>
  <c r="I250" i="21"/>
  <c r="H250" i="21" s="1"/>
  <c r="I251" i="21"/>
  <c r="H251" i="21" s="1"/>
  <c r="I252" i="21"/>
  <c r="H252" i="21" s="1"/>
  <c r="I253" i="21"/>
  <c r="H253" i="21" s="1"/>
  <c r="I254" i="21"/>
  <c r="H254" i="21" s="1"/>
  <c r="I255" i="21"/>
  <c r="H255" i="21" s="1"/>
  <c r="I256" i="21"/>
  <c r="H256" i="21" s="1"/>
  <c r="I257" i="21"/>
  <c r="H257" i="21" s="1"/>
  <c r="I258" i="21"/>
  <c r="H258" i="21" s="1"/>
  <c r="I259" i="21"/>
  <c r="H259" i="21" s="1"/>
  <c r="I260" i="21"/>
  <c r="H260" i="21" s="1"/>
  <c r="I261" i="21"/>
  <c r="H261" i="21" s="1"/>
  <c r="I262" i="21"/>
  <c r="H262" i="21" s="1"/>
  <c r="I263" i="21"/>
  <c r="H263" i="21" s="1"/>
  <c r="I264" i="21"/>
  <c r="H264" i="21" s="1"/>
  <c r="I265" i="21"/>
  <c r="H265" i="21" s="1"/>
  <c r="I266" i="21"/>
  <c r="H266" i="21" s="1"/>
  <c r="I267" i="21"/>
  <c r="H267" i="21" s="1"/>
  <c r="I268" i="21"/>
  <c r="H268" i="21" s="1"/>
  <c r="I269" i="21"/>
  <c r="H269" i="21" s="1"/>
  <c r="I270" i="21"/>
  <c r="H270" i="21" s="1"/>
  <c r="I271" i="21"/>
  <c r="H271" i="21" s="1"/>
  <c r="I272" i="21"/>
  <c r="H272" i="21" s="1"/>
  <c r="I273" i="21"/>
  <c r="H273" i="21" s="1"/>
  <c r="I274" i="21"/>
  <c r="H274" i="21" s="1"/>
  <c r="I275" i="21"/>
  <c r="H275" i="21" s="1"/>
  <c r="I276" i="21"/>
  <c r="H276" i="21" s="1"/>
  <c r="I277" i="21"/>
  <c r="H277" i="21" s="1"/>
  <c r="I278" i="21"/>
  <c r="H278" i="21" s="1"/>
  <c r="I279" i="21"/>
  <c r="H279" i="21" s="1"/>
  <c r="I280" i="21"/>
  <c r="H280" i="21" s="1"/>
  <c r="I281" i="21"/>
  <c r="H281" i="21" s="1"/>
  <c r="I282" i="21"/>
  <c r="H282" i="21" s="1"/>
  <c r="I283" i="21"/>
  <c r="H283" i="21" s="1"/>
  <c r="I284" i="21"/>
  <c r="H284" i="21" s="1"/>
  <c r="I285" i="21"/>
  <c r="H285" i="21" s="1"/>
  <c r="I286" i="21"/>
  <c r="H286" i="21" s="1"/>
  <c r="I287" i="21"/>
  <c r="H287" i="21" s="1"/>
  <c r="I288" i="21"/>
  <c r="H288" i="21" s="1"/>
  <c r="I289" i="21"/>
  <c r="H289" i="21" s="1"/>
  <c r="I290" i="21"/>
  <c r="H290" i="21" s="1"/>
  <c r="I291" i="21"/>
  <c r="H291" i="21" s="1"/>
  <c r="I292" i="21"/>
  <c r="H292" i="21" s="1"/>
  <c r="I293" i="21"/>
  <c r="H293" i="21" s="1"/>
  <c r="I294" i="21"/>
  <c r="H294" i="21" s="1"/>
  <c r="I295" i="21"/>
  <c r="H295" i="21" s="1"/>
  <c r="I296" i="21"/>
  <c r="H296" i="21" s="1"/>
  <c r="I297" i="21"/>
  <c r="H297" i="21" s="1"/>
  <c r="I298" i="21"/>
  <c r="H298" i="21" s="1"/>
  <c r="I299" i="21"/>
  <c r="H299" i="21" s="1"/>
  <c r="I300" i="21"/>
  <c r="H300" i="21" s="1"/>
  <c r="I301" i="21"/>
  <c r="H301" i="21" s="1"/>
  <c r="I302" i="21"/>
  <c r="H302" i="21" s="1"/>
  <c r="I303" i="21"/>
  <c r="H303" i="21" s="1"/>
  <c r="I304" i="21"/>
  <c r="H304" i="21" s="1"/>
  <c r="I305" i="21"/>
  <c r="H305" i="21" s="1"/>
  <c r="I306" i="21"/>
  <c r="H306" i="21" s="1"/>
  <c r="I307" i="21"/>
  <c r="H307" i="21" s="1"/>
  <c r="I308" i="21"/>
  <c r="H308" i="21" s="1"/>
  <c r="I309" i="21"/>
  <c r="H309" i="21" s="1"/>
  <c r="I310" i="21"/>
  <c r="H310" i="21" s="1"/>
  <c r="I311" i="21"/>
  <c r="H311" i="21" s="1"/>
  <c r="I312" i="21"/>
  <c r="H312" i="21" s="1"/>
  <c r="I313" i="21"/>
  <c r="H313" i="21" s="1"/>
  <c r="I314" i="21"/>
  <c r="H314" i="21" s="1"/>
  <c r="I315" i="21"/>
  <c r="H315" i="21" s="1"/>
  <c r="I316" i="21"/>
  <c r="H316" i="21" s="1"/>
  <c r="I317" i="21"/>
  <c r="H317" i="21" s="1"/>
  <c r="I318" i="21"/>
  <c r="H318" i="21" s="1"/>
  <c r="I319" i="21"/>
  <c r="H319" i="21" s="1"/>
  <c r="I320" i="21"/>
  <c r="H320" i="21" s="1"/>
  <c r="I321" i="21"/>
  <c r="H321" i="21" s="1"/>
  <c r="I322" i="21"/>
  <c r="H322" i="21" s="1"/>
  <c r="I323" i="21"/>
  <c r="H323" i="21" s="1"/>
  <c r="I324" i="21"/>
  <c r="H324" i="21" s="1"/>
  <c r="I325" i="21"/>
  <c r="H325" i="21" s="1"/>
  <c r="I326" i="21"/>
  <c r="H326" i="21" s="1"/>
  <c r="I327" i="21"/>
  <c r="H327" i="21" s="1"/>
  <c r="I328" i="21"/>
  <c r="H328" i="21" s="1"/>
  <c r="I329" i="21"/>
  <c r="H329" i="21" s="1"/>
  <c r="I330" i="21"/>
  <c r="H330" i="21" s="1"/>
  <c r="I331" i="21"/>
  <c r="H331" i="21" s="1"/>
  <c r="I332" i="21"/>
  <c r="H332" i="21" s="1"/>
  <c r="I333" i="21"/>
  <c r="H333" i="21" s="1"/>
  <c r="I334" i="21"/>
  <c r="H334" i="21" s="1"/>
  <c r="I335" i="21"/>
  <c r="H335" i="21" s="1"/>
  <c r="I336" i="21"/>
  <c r="H336" i="21" s="1"/>
  <c r="I337" i="21"/>
  <c r="H337" i="21" s="1"/>
  <c r="I338" i="21"/>
  <c r="H338" i="21" s="1"/>
  <c r="I339" i="21"/>
  <c r="H339" i="21" s="1"/>
  <c r="I340" i="21"/>
  <c r="H340" i="21" s="1"/>
  <c r="I341" i="21"/>
  <c r="H341" i="21" s="1"/>
  <c r="I342" i="21"/>
  <c r="H342" i="21" s="1"/>
  <c r="I343" i="21"/>
  <c r="H343" i="21" s="1"/>
  <c r="I344" i="21"/>
  <c r="H344" i="21" s="1"/>
  <c r="I345" i="21"/>
  <c r="H345" i="21" s="1"/>
  <c r="I346" i="21"/>
  <c r="H346" i="21" s="1"/>
  <c r="I347" i="21"/>
  <c r="H347" i="21" s="1"/>
  <c r="I348" i="21"/>
  <c r="H348" i="21" s="1"/>
  <c r="I349" i="21"/>
  <c r="H349" i="21" s="1"/>
  <c r="I350" i="21"/>
  <c r="H350" i="21" s="1"/>
  <c r="I351" i="21"/>
  <c r="H351" i="21" s="1"/>
  <c r="I352" i="21"/>
  <c r="H352" i="21" s="1"/>
  <c r="I353" i="21"/>
  <c r="H353" i="21" s="1"/>
  <c r="I354" i="21"/>
  <c r="H354" i="21" s="1"/>
  <c r="I355" i="21"/>
  <c r="H355" i="21" s="1"/>
  <c r="I356" i="21"/>
  <c r="H356" i="21" s="1"/>
  <c r="I357" i="21"/>
  <c r="H357" i="21" s="1"/>
  <c r="I358" i="21"/>
  <c r="H358" i="21" s="1"/>
  <c r="I359" i="21"/>
  <c r="H359" i="21" s="1"/>
  <c r="I360" i="21"/>
  <c r="H360" i="21" s="1"/>
  <c r="I361" i="21"/>
  <c r="H361" i="21" s="1"/>
  <c r="I362" i="21"/>
  <c r="H362" i="21" s="1"/>
  <c r="I366" i="21"/>
  <c r="H366" i="21" s="1"/>
  <c r="I367" i="21"/>
  <c r="H367" i="21" s="1"/>
  <c r="I368" i="21"/>
  <c r="H368" i="21" s="1"/>
  <c r="I369" i="21"/>
  <c r="H369" i="21" s="1"/>
  <c r="I370" i="21"/>
  <c r="H370" i="21" s="1"/>
  <c r="I371" i="21"/>
  <c r="H371" i="21" s="1"/>
  <c r="I372" i="21"/>
  <c r="H372" i="21" s="1"/>
  <c r="I373" i="21"/>
  <c r="H373" i="21" s="1"/>
  <c r="I374" i="21"/>
  <c r="H374" i="21" s="1"/>
  <c r="I375" i="21"/>
  <c r="H375" i="21" s="1"/>
  <c r="I376" i="21"/>
  <c r="H376" i="21" s="1"/>
  <c r="I377" i="21"/>
  <c r="H377" i="21" s="1"/>
  <c r="I378" i="21"/>
  <c r="H378" i="21" s="1"/>
  <c r="I379" i="21"/>
  <c r="H379" i="21" s="1"/>
  <c r="I380" i="21"/>
  <c r="H380" i="21" s="1"/>
  <c r="I381" i="21"/>
  <c r="H381" i="21" s="1"/>
  <c r="I382" i="21"/>
  <c r="H382" i="21" s="1"/>
  <c r="I383" i="21"/>
  <c r="H383" i="21" s="1"/>
  <c r="I384" i="21"/>
  <c r="H384" i="21" s="1"/>
  <c r="I385" i="21"/>
  <c r="H385" i="21" s="1"/>
  <c r="I386" i="21"/>
  <c r="H386" i="21" s="1"/>
  <c r="I387" i="21"/>
  <c r="H387" i="21" s="1"/>
  <c r="I388" i="21"/>
  <c r="H388" i="21" s="1"/>
  <c r="I389" i="21"/>
  <c r="H389" i="21" s="1"/>
  <c r="I390" i="21"/>
  <c r="H390" i="21" s="1"/>
  <c r="I391" i="21"/>
  <c r="H391" i="21" s="1"/>
  <c r="I392" i="21"/>
  <c r="H392" i="21" s="1"/>
  <c r="I393" i="21"/>
  <c r="H393" i="21" s="1"/>
  <c r="I394" i="21"/>
  <c r="H394" i="21" s="1"/>
  <c r="I395" i="21"/>
  <c r="H395" i="21" s="1"/>
  <c r="I396" i="21"/>
  <c r="H396" i="21" s="1"/>
  <c r="I397" i="21"/>
  <c r="H397" i="21" s="1"/>
  <c r="I398" i="21"/>
  <c r="H398" i="21" s="1"/>
  <c r="I399" i="21"/>
  <c r="H399" i="21" s="1"/>
  <c r="I400" i="21"/>
  <c r="H400" i="21" s="1"/>
  <c r="I401" i="21"/>
  <c r="H401" i="21" s="1"/>
  <c r="I402" i="21"/>
  <c r="H402" i="21" s="1"/>
  <c r="I403" i="21"/>
  <c r="H403" i="21" s="1"/>
  <c r="I404" i="21"/>
  <c r="H404" i="21" s="1"/>
  <c r="I405" i="21"/>
  <c r="H405" i="21" s="1"/>
  <c r="I406" i="21"/>
  <c r="H406" i="21" s="1"/>
  <c r="I407" i="21"/>
  <c r="H407" i="21" s="1"/>
  <c r="I408" i="21"/>
  <c r="H408" i="21" s="1"/>
  <c r="I409" i="21"/>
  <c r="H409" i="21" s="1"/>
  <c r="I410" i="21"/>
  <c r="H410" i="21" s="1"/>
  <c r="I411" i="21"/>
  <c r="H411" i="21" s="1"/>
  <c r="I412" i="21"/>
  <c r="H412" i="21" s="1"/>
  <c r="I413" i="21"/>
  <c r="H413" i="21" s="1"/>
  <c r="I414" i="21"/>
  <c r="H414" i="21" s="1"/>
  <c r="I415" i="21"/>
  <c r="H415" i="21" s="1"/>
  <c r="I416" i="21"/>
  <c r="H416" i="21" s="1"/>
  <c r="I417" i="21"/>
  <c r="H417" i="21" s="1"/>
  <c r="I418" i="21"/>
  <c r="H418" i="21" s="1"/>
  <c r="I419" i="21"/>
  <c r="H419" i="21" s="1"/>
  <c r="I420" i="21"/>
  <c r="H420" i="21" s="1"/>
  <c r="I421" i="21"/>
  <c r="H421" i="21" s="1"/>
  <c r="I422" i="21"/>
  <c r="H422" i="21" s="1"/>
  <c r="I423" i="21"/>
  <c r="H423" i="21" s="1"/>
  <c r="I424" i="21"/>
  <c r="H424" i="21" s="1"/>
  <c r="I425" i="21"/>
  <c r="H425" i="21" s="1"/>
  <c r="I426" i="21"/>
  <c r="H426" i="21" s="1"/>
  <c r="I427" i="21"/>
  <c r="H427" i="21" s="1"/>
  <c r="I428" i="21"/>
  <c r="H428" i="21" s="1"/>
  <c r="I429" i="21"/>
  <c r="H429" i="21" s="1"/>
  <c r="I430" i="21"/>
  <c r="H430" i="21" s="1"/>
  <c r="I431" i="21"/>
  <c r="H431" i="21" s="1"/>
  <c r="I432" i="21"/>
  <c r="H432" i="21" s="1"/>
  <c r="I433" i="21"/>
  <c r="H433" i="21" s="1"/>
  <c r="I434" i="21"/>
  <c r="H434" i="21" s="1"/>
  <c r="I435" i="21"/>
  <c r="H435" i="21" s="1"/>
  <c r="I436" i="21"/>
  <c r="H436" i="21" s="1"/>
  <c r="I437" i="21"/>
  <c r="H437" i="21" s="1"/>
  <c r="I438" i="21"/>
  <c r="H438" i="21" s="1"/>
  <c r="I439" i="21"/>
  <c r="H439" i="21" s="1"/>
  <c r="I440" i="21"/>
  <c r="H440" i="21" s="1"/>
  <c r="I441" i="21"/>
  <c r="H441" i="21" s="1"/>
  <c r="I442" i="21"/>
  <c r="H442" i="21" s="1"/>
  <c r="I443" i="21"/>
  <c r="H443" i="21" s="1"/>
  <c r="I444" i="21"/>
  <c r="H444" i="21" s="1"/>
  <c r="I445" i="21"/>
  <c r="H445" i="21" s="1"/>
  <c r="I446" i="21"/>
  <c r="H446" i="21" s="1"/>
  <c r="I447" i="21"/>
  <c r="H447" i="21" s="1"/>
  <c r="I448" i="21"/>
  <c r="H448" i="21" s="1"/>
  <c r="I449" i="21"/>
  <c r="H449" i="21" s="1"/>
  <c r="I450" i="21"/>
  <c r="H450" i="21" s="1"/>
  <c r="I451" i="21"/>
  <c r="H451" i="21" s="1"/>
  <c r="I452" i="21"/>
  <c r="H452" i="21" s="1"/>
  <c r="I453" i="21"/>
  <c r="H453" i="21" s="1"/>
  <c r="I454" i="21"/>
  <c r="H454" i="21" s="1"/>
  <c r="I455" i="21"/>
  <c r="H455" i="21" s="1"/>
  <c r="I456" i="21"/>
  <c r="H456" i="21" s="1"/>
  <c r="I457" i="21"/>
  <c r="H457" i="21" s="1"/>
  <c r="I458" i="21"/>
  <c r="H458" i="21" s="1"/>
  <c r="I459" i="21"/>
  <c r="H459" i="21" s="1"/>
  <c r="I460" i="21"/>
  <c r="H460" i="21" s="1"/>
  <c r="I461" i="21"/>
  <c r="H461" i="21" s="1"/>
  <c r="I462" i="21"/>
  <c r="H462" i="21" s="1"/>
  <c r="I463" i="21"/>
  <c r="H463" i="21" s="1"/>
  <c r="I464" i="21"/>
  <c r="H464" i="21" s="1"/>
  <c r="I465" i="21"/>
  <c r="H465" i="21" s="1"/>
  <c r="I466" i="21"/>
  <c r="H466" i="21" s="1"/>
  <c r="I467" i="21"/>
  <c r="H467" i="21" s="1"/>
  <c r="I468" i="21"/>
  <c r="H468" i="21" s="1"/>
  <c r="I469" i="21"/>
  <c r="H469" i="21" s="1"/>
  <c r="I470" i="21"/>
  <c r="H470" i="21" s="1"/>
  <c r="I471" i="21"/>
  <c r="H471" i="21" s="1"/>
  <c r="I472" i="21"/>
  <c r="H472" i="21" s="1"/>
  <c r="I473" i="21"/>
  <c r="H473" i="21" s="1"/>
  <c r="I474" i="21"/>
  <c r="H474" i="21" s="1"/>
  <c r="I475" i="21"/>
  <c r="H475" i="21" s="1"/>
  <c r="I476" i="21"/>
  <c r="H476" i="21" s="1"/>
  <c r="I477" i="21"/>
  <c r="H477" i="21" s="1"/>
  <c r="I478" i="21"/>
  <c r="H478" i="21" s="1"/>
  <c r="I479" i="21"/>
  <c r="H479" i="21" s="1"/>
  <c r="I480" i="21"/>
  <c r="H480" i="21" s="1"/>
  <c r="I481" i="21"/>
  <c r="H481" i="21" s="1"/>
  <c r="I485" i="21"/>
  <c r="H485" i="21" s="1"/>
  <c r="I486" i="21"/>
  <c r="H486" i="21" s="1"/>
  <c r="I488" i="21"/>
  <c r="H488" i="21" s="1"/>
  <c r="I489" i="21"/>
  <c r="H489" i="21" s="1"/>
  <c r="I490" i="21"/>
  <c r="H490" i="21" s="1"/>
  <c r="I492" i="21"/>
  <c r="H492" i="21" s="1"/>
  <c r="I493" i="21"/>
  <c r="H493" i="21" s="1"/>
  <c r="I494" i="21"/>
  <c r="H494" i="21" s="1"/>
  <c r="I495" i="21"/>
  <c r="H495" i="21" s="1"/>
  <c r="I496" i="21"/>
  <c r="H496" i="21" s="1"/>
  <c r="I497" i="21"/>
  <c r="H497" i="21" s="1"/>
  <c r="I498" i="21"/>
  <c r="H498" i="21" s="1"/>
  <c r="I499" i="21"/>
  <c r="H499" i="21" s="1"/>
  <c r="I500" i="21"/>
  <c r="H500" i="21" s="1"/>
  <c r="I501" i="21"/>
  <c r="H501" i="21" s="1"/>
  <c r="I502" i="21"/>
  <c r="H502" i="21" s="1"/>
  <c r="I503" i="21"/>
  <c r="H503" i="21" s="1"/>
  <c r="I504" i="21"/>
  <c r="H504" i="21" s="1"/>
  <c r="I505" i="21"/>
  <c r="H505" i="21" s="1"/>
  <c r="I506" i="21"/>
  <c r="H506" i="21" s="1"/>
  <c r="I507" i="21"/>
  <c r="H507" i="21" s="1"/>
  <c r="I508" i="21"/>
  <c r="H508" i="21" s="1"/>
  <c r="I509" i="21"/>
  <c r="H509" i="21" s="1"/>
  <c r="I510" i="21"/>
  <c r="H510" i="21" s="1"/>
  <c r="I511" i="21"/>
  <c r="H511" i="21" s="1"/>
  <c r="I512" i="21"/>
  <c r="H512" i="21" s="1"/>
  <c r="I513" i="21"/>
  <c r="H513" i="21" s="1"/>
  <c r="I514" i="21"/>
  <c r="H514" i="21" s="1"/>
  <c r="I515" i="21"/>
  <c r="H515" i="21" s="1"/>
  <c r="I516" i="21"/>
  <c r="H516" i="21" s="1"/>
  <c r="I517" i="21"/>
  <c r="H517" i="21" s="1"/>
  <c r="I518" i="21"/>
  <c r="H518" i="21" s="1"/>
  <c r="I522" i="21"/>
  <c r="H522" i="21" s="1"/>
  <c r="I523" i="21"/>
  <c r="H523" i="21" s="1"/>
  <c r="I524" i="21"/>
  <c r="H524" i="21" s="1"/>
  <c r="H525" i="21"/>
  <c r="H526" i="21"/>
  <c r="H534" i="21"/>
  <c r="H528" i="21"/>
  <c r="H529" i="21"/>
  <c r="H530" i="21"/>
  <c r="H533" i="21"/>
  <c r="H531" i="21"/>
  <c r="H535" i="21"/>
  <c r="I539" i="21"/>
  <c r="H539" i="21" s="1"/>
  <c r="I555" i="21"/>
  <c r="H555" i="21" s="1"/>
  <c r="I556" i="21"/>
  <c r="H556" i="21" s="1"/>
  <c r="I557" i="21"/>
  <c r="H557" i="21" s="1"/>
  <c r="I558" i="21"/>
  <c r="H558" i="21" s="1"/>
  <c r="I559" i="21"/>
  <c r="H559" i="21" s="1"/>
  <c r="I560" i="21"/>
  <c r="H560" i="21" s="1"/>
  <c r="I561" i="21"/>
  <c r="H561" i="21" s="1"/>
  <c r="I562" i="21"/>
  <c r="H562" i="21" s="1"/>
  <c r="I563" i="21"/>
  <c r="H563" i="21" s="1"/>
  <c r="I564" i="21"/>
  <c r="H564" i="21" s="1"/>
  <c r="I565" i="21"/>
  <c r="H565" i="21" s="1"/>
  <c r="I566" i="21"/>
  <c r="H566" i="21" s="1"/>
  <c r="I567" i="21"/>
  <c r="H567" i="21" s="1"/>
  <c r="I568" i="21"/>
  <c r="H568" i="21" s="1"/>
  <c r="I569" i="21"/>
  <c r="H569" i="21" s="1"/>
  <c r="I570" i="21"/>
  <c r="H570" i="21" s="1"/>
  <c r="I571" i="21"/>
  <c r="H571" i="21" s="1"/>
  <c r="I572" i="21"/>
  <c r="H572" i="21" s="1"/>
  <c r="I573" i="21"/>
  <c r="H573" i="21" s="1"/>
  <c r="I574" i="21"/>
  <c r="H574" i="21" s="1"/>
  <c r="I575" i="21"/>
  <c r="H575" i="21" s="1"/>
  <c r="I576" i="21"/>
  <c r="H576" i="21" s="1"/>
  <c r="I3" i="21"/>
  <c r="H3" i="21" s="1"/>
  <c r="H126" i="23" l="1"/>
  <c r="H63" i="23"/>
  <c r="H482" i="21"/>
  <c r="H519" i="21"/>
  <c r="H127" i="23" l="1"/>
  <c r="J420" i="1"/>
  <c r="I420" i="1" s="1"/>
  <c r="J421" i="1"/>
  <c r="I421" i="1" s="1"/>
  <c r="J422" i="1"/>
  <c r="I422" i="1" s="1"/>
  <c r="J423" i="1"/>
  <c r="I423" i="1" s="1"/>
  <c r="J424" i="1"/>
  <c r="I424" i="1" s="1"/>
  <c r="J425" i="1"/>
  <c r="I425" i="1" s="1"/>
  <c r="J426" i="1"/>
  <c r="I426" i="1" s="1"/>
  <c r="J427" i="1"/>
  <c r="I427" i="1" s="1"/>
  <c r="J428" i="1"/>
  <c r="I428" i="1" s="1"/>
  <c r="J429" i="1"/>
  <c r="I429" i="1" s="1"/>
  <c r="J430" i="1"/>
  <c r="I430" i="1" s="1"/>
  <c r="J432" i="1"/>
  <c r="I432" i="1" s="1"/>
  <c r="J433" i="1"/>
  <c r="I433" i="1" s="1"/>
  <c r="J434" i="1"/>
  <c r="I434" i="1" s="1"/>
  <c r="J435" i="1"/>
  <c r="I435" i="1" s="1"/>
  <c r="J436" i="1"/>
  <c r="I436" i="1" s="1"/>
  <c r="J437" i="1"/>
  <c r="I437" i="1" s="1"/>
  <c r="J438" i="1"/>
  <c r="I438" i="1" s="1"/>
  <c r="J439" i="1"/>
  <c r="I439" i="1" s="1"/>
  <c r="J440" i="1"/>
  <c r="I440" i="1" s="1"/>
  <c r="J441" i="1"/>
  <c r="I441" i="1" s="1"/>
  <c r="J442" i="1"/>
  <c r="I442" i="1" s="1"/>
  <c r="J443" i="1"/>
  <c r="I443" i="1" s="1"/>
  <c r="J444" i="1"/>
  <c r="I444" i="1" s="1"/>
  <c r="J445" i="1"/>
  <c r="I445" i="1" s="1"/>
  <c r="J448" i="1"/>
  <c r="I448" i="1" s="1"/>
  <c r="J449" i="1"/>
  <c r="I449" i="1" s="1"/>
  <c r="J450" i="1"/>
  <c r="I450" i="1" s="1"/>
  <c r="J451" i="1"/>
  <c r="I451" i="1" s="1"/>
  <c r="J456" i="1"/>
  <c r="I456" i="1" s="1"/>
  <c r="J457" i="1"/>
  <c r="I457" i="1" s="1"/>
  <c r="J458" i="1"/>
  <c r="I458" i="1" s="1"/>
  <c r="J459" i="1"/>
  <c r="I459" i="1" s="1"/>
  <c r="J460" i="1"/>
  <c r="I460" i="1" s="1"/>
  <c r="J461" i="1"/>
  <c r="I461" i="1" s="1"/>
  <c r="J462" i="1"/>
  <c r="I462" i="1" s="1"/>
  <c r="J463" i="1"/>
  <c r="I463" i="1" s="1"/>
  <c r="J464" i="1"/>
  <c r="I464" i="1" s="1"/>
  <c r="J465" i="1"/>
  <c r="I465" i="1" s="1"/>
  <c r="J466" i="1"/>
  <c r="I466" i="1" s="1"/>
  <c r="J467" i="1"/>
  <c r="I467" i="1" s="1"/>
  <c r="J468" i="1"/>
  <c r="I468" i="1" s="1"/>
  <c r="J471" i="1"/>
  <c r="I471" i="1" s="1"/>
  <c r="J472" i="1"/>
  <c r="I472" i="1" s="1"/>
  <c r="J473" i="1"/>
  <c r="I473" i="1" s="1"/>
  <c r="J418" i="1"/>
  <c r="I418" i="1" s="1"/>
  <c r="J414" i="1"/>
  <c r="I414" i="1" s="1"/>
  <c r="J391" i="1"/>
  <c r="J392" i="1"/>
  <c r="J393" i="1"/>
  <c r="J394" i="1"/>
  <c r="J395" i="1"/>
  <c r="J396" i="1"/>
  <c r="J397" i="1"/>
  <c r="J398" i="1"/>
  <c r="J399" i="1"/>
  <c r="J400" i="1"/>
  <c r="J401" i="1"/>
  <c r="J402" i="1"/>
  <c r="J403" i="1"/>
  <c r="J404" i="1"/>
  <c r="J405" i="1"/>
  <c r="J406" i="1"/>
  <c r="J407" i="1"/>
  <c r="J408" i="1"/>
  <c r="J409" i="1"/>
  <c r="J389" i="1"/>
  <c r="J382" i="1"/>
  <c r="J384" i="1"/>
  <c r="J381" i="1"/>
  <c r="J377" i="1"/>
  <c r="J375" i="1"/>
  <c r="I375" i="1" s="1"/>
  <c r="J369" i="1"/>
  <c r="J368" i="1"/>
  <c r="J372" i="1"/>
  <c r="I372" i="1" s="1"/>
  <c r="J254" i="1"/>
  <c r="J255" i="1"/>
  <c r="J256" i="1"/>
  <c r="J264" i="1"/>
  <c r="J265" i="1"/>
  <c r="J266" i="1"/>
  <c r="J267" i="1"/>
  <c r="J286" i="1"/>
  <c r="J287" i="1"/>
  <c r="J288" i="1"/>
  <c r="J291" i="1"/>
  <c r="J294" i="1"/>
  <c r="J295" i="1"/>
  <c r="J297" i="1"/>
  <c r="J300" i="1"/>
  <c r="J303" i="1"/>
  <c r="J305" i="1"/>
  <c r="J306" i="1"/>
  <c r="J324" i="1"/>
  <c r="J325" i="1"/>
  <c r="J314" i="1"/>
  <c r="J315" i="1"/>
  <c r="J316" i="1"/>
  <c r="J317" i="1"/>
  <c r="J318" i="1"/>
  <c r="J319" i="1"/>
  <c r="J320" i="1"/>
  <c r="J321" i="1"/>
  <c r="J322" i="1"/>
  <c r="J323" i="1"/>
  <c r="J332" i="1"/>
  <c r="J340" i="1"/>
  <c r="J341" i="1"/>
  <c r="J342" i="1"/>
  <c r="J343" i="1"/>
  <c r="J344" i="1"/>
  <c r="J345" i="1"/>
  <c r="J350" i="1"/>
  <c r="J351" i="1"/>
  <c r="J352" i="1"/>
  <c r="J353" i="1"/>
  <c r="J186" i="1"/>
  <c r="I186" i="1" s="1"/>
  <c r="J187" i="1"/>
  <c r="I187" i="1" s="1"/>
  <c r="J188" i="1"/>
  <c r="I188" i="1" s="1"/>
  <c r="J189" i="1"/>
  <c r="I189" i="1" s="1"/>
  <c r="J190" i="1"/>
  <c r="I190" i="1" s="1"/>
  <c r="J191" i="1"/>
  <c r="I191" i="1" s="1"/>
  <c r="J192" i="1"/>
  <c r="I192" i="1" s="1"/>
  <c r="J193" i="1"/>
  <c r="I193" i="1" s="1"/>
  <c r="J194" i="1"/>
  <c r="I194" i="1" s="1"/>
  <c r="J195" i="1"/>
  <c r="I195" i="1" s="1"/>
  <c r="J196" i="1"/>
  <c r="I196" i="1" s="1"/>
  <c r="J197" i="1"/>
  <c r="I197" i="1" s="1"/>
  <c r="J198" i="1"/>
  <c r="I198" i="1" s="1"/>
  <c r="J199" i="1"/>
  <c r="I199" i="1" s="1"/>
  <c r="J200" i="1"/>
  <c r="I200" i="1" s="1"/>
  <c r="J201" i="1"/>
  <c r="I201" i="1" s="1"/>
  <c r="J178" i="1"/>
  <c r="I178" i="1" s="1"/>
  <c r="J179" i="1"/>
  <c r="I179" i="1" s="1"/>
  <c r="J180" i="1"/>
  <c r="I180" i="1" s="1"/>
  <c r="J181" i="1"/>
  <c r="I181" i="1" s="1"/>
  <c r="J144" i="1"/>
  <c r="J162" i="1"/>
  <c r="J163" i="1"/>
  <c r="J164" i="1"/>
  <c r="J165" i="1"/>
  <c r="J166" i="1"/>
  <c r="J167" i="1"/>
  <c r="J168" i="1"/>
  <c r="J169" i="1"/>
  <c r="J137" i="1"/>
  <c r="I137" i="1" s="1"/>
  <c r="J135" i="1"/>
  <c r="I135" i="1" s="1"/>
  <c r="J129" i="1"/>
  <c r="I129" i="1" s="1"/>
  <c r="J131" i="1"/>
  <c r="I131" i="1" s="1"/>
  <c r="J132" i="1"/>
  <c r="I132" i="1" s="1"/>
  <c r="J126" i="1"/>
  <c r="I126" i="1" s="1"/>
  <c r="J22" i="1"/>
  <c r="J23" i="1"/>
  <c r="J24" i="1"/>
  <c r="J25" i="1"/>
  <c r="J26" i="1"/>
  <c r="J27" i="1"/>
  <c r="J28" i="1"/>
  <c r="J29" i="1"/>
  <c r="J30" i="1"/>
  <c r="J31" i="1"/>
  <c r="J32" i="1"/>
  <c r="J33" i="1"/>
  <c r="J34" i="1"/>
  <c r="J35" i="1"/>
  <c r="J36" i="1"/>
  <c r="J37" i="1"/>
  <c r="J38" i="1"/>
  <c r="J39" i="1"/>
  <c r="J40" i="1"/>
  <c r="J41" i="1"/>
  <c r="J42" i="1"/>
  <c r="J43" i="1"/>
  <c r="J44" i="1"/>
  <c r="J50" i="1"/>
  <c r="J51" i="1"/>
  <c r="J52" i="1"/>
  <c r="J54" i="1"/>
  <c r="J55" i="1"/>
  <c r="J56" i="1"/>
  <c r="J57" i="1"/>
  <c r="J60" i="1"/>
  <c r="J61" i="1"/>
  <c r="J62" i="1"/>
  <c r="J63" i="1"/>
  <c r="J64" i="1"/>
  <c r="J65" i="1"/>
  <c r="J66" i="1"/>
  <c r="J67" i="1"/>
  <c r="J68" i="1"/>
  <c r="J69" i="1"/>
  <c r="J70" i="1"/>
  <c r="J71" i="1"/>
  <c r="J72" i="1"/>
  <c r="J73" i="1"/>
  <c r="J74" i="1"/>
  <c r="J75" i="1"/>
  <c r="J76" i="1"/>
  <c r="J77" i="1"/>
  <c r="J79" i="1"/>
  <c r="J80" i="1"/>
  <c r="J81" i="1"/>
  <c r="J82" i="1"/>
  <c r="J83" i="1"/>
  <c r="J84" i="1"/>
  <c r="J85" i="1"/>
  <c r="J86" i="1"/>
  <c r="J88" i="1"/>
  <c r="J89" i="1"/>
  <c r="J90" i="1"/>
  <c r="J93" i="1"/>
  <c r="J95" i="1"/>
  <c r="J96" i="1"/>
  <c r="J103" i="1"/>
  <c r="I103" i="1" s="1"/>
  <c r="J104" i="1"/>
  <c r="I104" i="1" s="1"/>
  <c r="J123" i="1"/>
  <c r="I123" i="1" s="1"/>
  <c r="J109" i="1"/>
  <c r="I109" i="1" s="1"/>
  <c r="J110" i="1"/>
  <c r="I110" i="1" s="1"/>
  <c r="J114" i="1"/>
  <c r="I114" i="1" s="1"/>
  <c r="J108" i="1"/>
  <c r="I108" i="1" s="1"/>
  <c r="J107" i="1"/>
  <c r="I107" i="1" s="1"/>
  <c r="J111" i="1"/>
  <c r="I111" i="1" s="1"/>
  <c r="J106" i="1"/>
  <c r="I106" i="1" s="1"/>
  <c r="J105" i="1"/>
  <c r="I105" i="1" s="1"/>
  <c r="L219" i="1"/>
  <c r="L217" i="1"/>
  <c r="L225" i="1"/>
  <c r="C958" i="22" s="1"/>
  <c r="L123" i="1"/>
  <c r="B1313" i="22" l="1"/>
  <c r="E1313" i="22"/>
  <c r="I41" i="1"/>
  <c r="I81" i="1"/>
  <c r="I70" i="1"/>
  <c r="I24" i="1"/>
  <c r="I343" i="1"/>
  <c r="I323" i="1"/>
  <c r="I295" i="1"/>
  <c r="I403" i="1"/>
  <c r="I397" i="1"/>
  <c r="I393" i="1"/>
  <c r="I86" i="1"/>
  <c r="I77" i="1"/>
  <c r="I69" i="1"/>
  <c r="I61" i="1"/>
  <c r="I51" i="1"/>
  <c r="I31" i="1"/>
  <c r="I23" i="1"/>
  <c r="I169" i="1"/>
  <c r="I351" i="1"/>
  <c r="I342" i="1"/>
  <c r="I322" i="1"/>
  <c r="I314" i="1"/>
  <c r="I294" i="1"/>
  <c r="I287" i="1"/>
  <c r="I368" i="1"/>
  <c r="I402" i="1"/>
  <c r="I396" i="1"/>
  <c r="I392" i="1"/>
  <c r="I56" i="1"/>
  <c r="I64" i="1"/>
  <c r="I26" i="1"/>
  <c r="I79" i="1"/>
  <c r="I52" i="1"/>
  <c r="I315" i="1"/>
  <c r="I288" i="1"/>
  <c r="E980" i="22"/>
  <c r="I85" i="1"/>
  <c r="I76" i="1"/>
  <c r="I68" i="1"/>
  <c r="I60" i="1"/>
  <c r="I50" i="1"/>
  <c r="I44" i="1"/>
  <c r="I38" i="1"/>
  <c r="I30" i="1"/>
  <c r="I22" i="1"/>
  <c r="I168" i="1"/>
  <c r="I162" i="1"/>
  <c r="I350" i="1"/>
  <c r="I341" i="1"/>
  <c r="I332" i="1"/>
  <c r="I321" i="1"/>
  <c r="I303" i="1"/>
  <c r="I286" i="1"/>
  <c r="E958" i="22"/>
  <c r="I369" i="1"/>
  <c r="I384" i="1"/>
  <c r="I401" i="1"/>
  <c r="I395" i="1"/>
  <c r="I391" i="1"/>
  <c r="I73" i="1"/>
  <c r="I96" i="1"/>
  <c r="I40" i="1"/>
  <c r="I32" i="1"/>
  <c r="I352" i="1"/>
  <c r="I305" i="1"/>
  <c r="I75" i="1"/>
  <c r="I43" i="1"/>
  <c r="I29" i="1"/>
  <c r="I167" i="1"/>
  <c r="I340" i="1"/>
  <c r="I320" i="1"/>
  <c r="I325" i="1"/>
  <c r="I300" i="1"/>
  <c r="I256" i="1"/>
  <c r="I407" i="1"/>
  <c r="I400" i="1"/>
  <c r="I394" i="1"/>
  <c r="I35" i="1"/>
  <c r="I318" i="1"/>
  <c r="I55" i="1"/>
  <c r="I164" i="1"/>
  <c r="I345" i="1"/>
  <c r="I88" i="1"/>
  <c r="I62" i="1"/>
  <c r="I163" i="1"/>
  <c r="I264" i="1"/>
  <c r="I84" i="1"/>
  <c r="I67" i="1"/>
  <c r="I37" i="1"/>
  <c r="I93" i="1"/>
  <c r="I83" i="1"/>
  <c r="I74" i="1"/>
  <c r="I66" i="1"/>
  <c r="I57" i="1"/>
  <c r="I42" i="1"/>
  <c r="I36" i="1"/>
  <c r="I28" i="1"/>
  <c r="I166" i="1"/>
  <c r="I144" i="1"/>
  <c r="I319" i="1"/>
  <c r="I324" i="1"/>
  <c r="I291" i="1"/>
  <c r="I255" i="1"/>
  <c r="I65" i="1"/>
  <c r="I267" i="1"/>
  <c r="I254" i="1"/>
  <c r="I377" i="1"/>
  <c r="I406" i="1"/>
  <c r="I82" i="1"/>
  <c r="I27" i="1"/>
  <c r="I165" i="1"/>
  <c r="I34" i="1"/>
  <c r="I317" i="1"/>
  <c r="I266" i="1"/>
  <c r="I381" i="1"/>
  <c r="I405" i="1"/>
  <c r="I90" i="1"/>
  <c r="I72" i="1"/>
  <c r="I297" i="1"/>
  <c r="I382" i="1"/>
  <c r="I409" i="1"/>
  <c r="I399" i="1"/>
  <c r="I95" i="1"/>
  <c r="I89" i="1"/>
  <c r="I80" i="1"/>
  <c r="I71" i="1"/>
  <c r="I63" i="1"/>
  <c r="I54" i="1"/>
  <c r="I39" i="1"/>
  <c r="I33" i="1"/>
  <c r="I25" i="1"/>
  <c r="I353" i="1"/>
  <c r="I344" i="1"/>
  <c r="I316" i="1"/>
  <c r="I306" i="1"/>
  <c r="I265" i="1"/>
  <c r="E982" i="22"/>
  <c r="I389" i="1"/>
  <c r="I408" i="1"/>
  <c r="I404" i="1"/>
  <c r="I398" i="1"/>
  <c r="C980" i="22"/>
  <c r="D980" i="22"/>
  <c r="D982" i="22"/>
  <c r="C982" i="22"/>
  <c r="D958" i="22"/>
  <c r="B958" i="22"/>
  <c r="B980" i="22"/>
  <c r="B982" i="22"/>
  <c r="D1313" i="22"/>
  <c r="C1313" i="22"/>
  <c r="L260" i="1" l="1"/>
  <c r="E1015" i="22" s="1"/>
  <c r="L259" i="1"/>
  <c r="E1014" i="22" s="1"/>
  <c r="B1014" i="22" l="1"/>
  <c r="C1014" i="22"/>
  <c r="D1014" i="22"/>
  <c r="B1015" i="22"/>
  <c r="C1015" i="22"/>
  <c r="D1015" i="22"/>
  <c r="L81" i="1"/>
  <c r="D74" i="22" l="1"/>
  <c r="E74" i="22"/>
  <c r="B74" i="22"/>
  <c r="C74" i="22"/>
  <c r="L33" i="1" l="1"/>
  <c r="E26" i="22" s="1"/>
  <c r="L347" i="1"/>
  <c r="E1092" i="22" s="1"/>
  <c r="L346" i="1"/>
  <c r="L348" i="1"/>
  <c r="E1093" i="22" s="1"/>
  <c r="L342" i="1"/>
  <c r="E1087" i="22" s="1"/>
  <c r="L341" i="1"/>
  <c r="E1086" i="22" s="1"/>
  <c r="L340" i="1"/>
  <c r="E1085" i="22" s="1"/>
  <c r="L343" i="1"/>
  <c r="E1088" i="22" s="1"/>
  <c r="L345" i="1"/>
  <c r="E1090" i="22" s="1"/>
  <c r="L344" i="1"/>
  <c r="E1089" i="22" s="1"/>
  <c r="L339" i="1"/>
  <c r="L421" i="1"/>
  <c r="E190" i="22" s="1"/>
  <c r="L288" i="1"/>
  <c r="L250" i="1"/>
  <c r="L246" i="1"/>
  <c r="E1002" i="22" s="1"/>
  <c r="L187" i="1"/>
  <c r="B1092" i="22" l="1"/>
  <c r="E1091" i="22"/>
  <c r="B1038" i="22"/>
  <c r="E1038" i="22"/>
  <c r="C1005" i="22"/>
  <c r="E1005" i="22"/>
  <c r="B147" i="22"/>
  <c r="E147" i="22"/>
  <c r="B1087" i="22"/>
  <c r="B1089" i="22"/>
  <c r="B1088" i="22"/>
  <c r="C1091" i="22"/>
  <c r="B1086" i="22"/>
  <c r="B1090" i="22"/>
  <c r="C1085" i="22"/>
  <c r="B1093" i="22"/>
  <c r="D190" i="22"/>
  <c r="C190" i="22"/>
  <c r="B190" i="22"/>
  <c r="B1091" i="22"/>
  <c r="C1090" i="22"/>
  <c r="C1088" i="22"/>
  <c r="C1086" i="22"/>
  <c r="B1085" i="22"/>
  <c r="C1092" i="22"/>
  <c r="C1093" i="22"/>
  <c r="D1091" i="22"/>
  <c r="D1089" i="22"/>
  <c r="D1087" i="22"/>
  <c r="D1085" i="22"/>
  <c r="C1089" i="22"/>
  <c r="C1087" i="22"/>
  <c r="D1092" i="22"/>
  <c r="D1090" i="22"/>
  <c r="D1088" i="22"/>
  <c r="D1086" i="22"/>
  <c r="D1093" i="22"/>
  <c r="D1038" i="22"/>
  <c r="C1038" i="22"/>
  <c r="B1005" i="22"/>
  <c r="D1005" i="22"/>
  <c r="D1002" i="22"/>
  <c r="C1002" i="22"/>
  <c r="B1002" i="22"/>
  <c r="D147" i="22"/>
  <c r="C147" i="22"/>
  <c r="L254" i="1" l="1"/>
  <c r="L186" i="1"/>
  <c r="L297" i="1"/>
  <c r="L384" i="1"/>
  <c r="C968" i="22" l="1"/>
  <c r="E968" i="22"/>
  <c r="B1047" i="22"/>
  <c r="E1047" i="22"/>
  <c r="B1009" i="22"/>
  <c r="E1009" i="22"/>
  <c r="B146" i="22"/>
  <c r="E146" i="22"/>
  <c r="C1047" i="22"/>
  <c r="D1047" i="22"/>
  <c r="D1009" i="22"/>
  <c r="C1009" i="22"/>
  <c r="C146" i="22"/>
  <c r="D146" i="22"/>
  <c r="B968" i="22"/>
  <c r="D968" i="22"/>
  <c r="L131" i="1" l="1"/>
  <c r="B96" i="22" l="1"/>
  <c r="E96" i="22"/>
  <c r="D96" i="22"/>
  <c r="C96" i="22"/>
  <c r="A415" i="1"/>
  <c r="L122" i="1" l="1"/>
  <c r="L104" i="1" l="1"/>
  <c r="E1316" i="22" s="1"/>
  <c r="L103" i="1"/>
  <c r="E1315" i="22" s="1"/>
  <c r="L96" i="1"/>
  <c r="E89" i="22" s="1"/>
  <c r="D1315" i="22" l="1"/>
  <c r="B1315" i="22"/>
  <c r="C1315" i="22"/>
  <c r="B1316" i="22"/>
  <c r="C1316" i="22"/>
  <c r="D1316" i="22"/>
  <c r="B89" i="22"/>
  <c r="D89" i="22"/>
  <c r="C89" i="22"/>
  <c r="L126" i="1" l="1"/>
  <c r="L214" i="1"/>
  <c r="L209" i="1"/>
  <c r="B972" i="22" l="1"/>
  <c r="E972" i="22"/>
  <c r="C977" i="22"/>
  <c r="E977" i="22"/>
  <c r="C93" i="22"/>
  <c r="E93" i="22"/>
  <c r="D93" i="22"/>
  <c r="B93" i="22"/>
  <c r="B977" i="22"/>
  <c r="D977" i="22"/>
  <c r="D972" i="22"/>
  <c r="C972" i="22"/>
  <c r="K423" i="21"/>
  <c r="B691" i="22" l="1"/>
  <c r="E691" i="22"/>
  <c r="D691" i="22"/>
  <c r="C691" i="22"/>
  <c r="L368" i="1" l="1"/>
  <c r="E1332" i="22" s="1"/>
  <c r="L323" i="1"/>
  <c r="E1072" i="22" s="1"/>
  <c r="L256" i="1"/>
  <c r="E1011" i="22" s="1"/>
  <c r="L255" i="1"/>
  <c r="E1010" i="22" s="1"/>
  <c r="L83" i="1"/>
  <c r="E76" i="22" s="1"/>
  <c r="L54" i="1"/>
  <c r="E47" i="22" s="1"/>
  <c r="L49" i="1"/>
  <c r="E42" i="22" s="1"/>
  <c r="L35" i="1"/>
  <c r="E28" i="22" s="1"/>
  <c r="L15" i="1"/>
  <c r="E8" i="22" s="1"/>
  <c r="C1072" i="22" l="1"/>
  <c r="D1072" i="22"/>
  <c r="B1072" i="22"/>
  <c r="C1010" i="22"/>
  <c r="B1010" i="22"/>
  <c r="D1010" i="22"/>
  <c r="B1011" i="22"/>
  <c r="C1011" i="22"/>
  <c r="D1011" i="22"/>
  <c r="B76" i="22"/>
  <c r="C76" i="22"/>
  <c r="D76" i="22"/>
  <c r="B47" i="22"/>
  <c r="C47" i="22"/>
  <c r="D47" i="22"/>
  <c r="C42" i="22"/>
  <c r="D42" i="22"/>
  <c r="B42" i="22"/>
  <c r="B28" i="22"/>
  <c r="D28" i="22"/>
  <c r="C28" i="22"/>
  <c r="C8" i="22"/>
  <c r="B8" i="22"/>
  <c r="D8" i="22"/>
  <c r="B1332" i="22"/>
  <c r="C1332" i="22"/>
  <c r="D1332" i="22"/>
  <c r="L203" i="1" l="1"/>
  <c r="B163" i="22" l="1"/>
  <c r="E163" i="22"/>
  <c r="D163" i="22"/>
  <c r="C163" i="22"/>
  <c r="K65" i="23" l="1"/>
  <c r="K66" i="23"/>
  <c r="K67" i="23"/>
  <c r="E897" i="22" s="1"/>
  <c r="K68" i="23"/>
  <c r="K69" i="23"/>
  <c r="K70" i="23"/>
  <c r="E900" i="22" s="1"/>
  <c r="K71" i="23"/>
  <c r="K72" i="23"/>
  <c r="K73" i="23"/>
  <c r="K74" i="23"/>
  <c r="K75" i="23"/>
  <c r="K76" i="23"/>
  <c r="K77" i="23"/>
  <c r="E907" i="22" s="1"/>
  <c r="C896" i="22" l="1"/>
  <c r="E896" i="22"/>
  <c r="B905" i="22"/>
  <c r="E905" i="22"/>
  <c r="B901" i="22"/>
  <c r="E901" i="22"/>
  <c r="C906" i="22"/>
  <c r="E906" i="22"/>
  <c r="B902" i="22"/>
  <c r="E902" i="22"/>
  <c r="C898" i="22"/>
  <c r="E898" i="22"/>
  <c r="B899" i="22"/>
  <c r="E899" i="22"/>
  <c r="B904" i="22"/>
  <c r="E904" i="22"/>
  <c r="B903" i="22"/>
  <c r="E903" i="22"/>
  <c r="B898" i="22"/>
  <c r="C907" i="22"/>
  <c r="B907" i="22"/>
  <c r="D907" i="22"/>
  <c r="D897" i="22"/>
  <c r="C897" i="22"/>
  <c r="B897" i="22"/>
  <c r="D900" i="22"/>
  <c r="C900" i="22"/>
  <c r="B896" i="22"/>
  <c r="B906" i="22"/>
  <c r="B900" i="22"/>
  <c r="D899" i="22"/>
  <c r="C899" i="22"/>
  <c r="D906" i="22"/>
  <c r="D896" i="22"/>
  <c r="D903" i="22"/>
  <c r="C903" i="22"/>
  <c r="D898" i="22"/>
  <c r="D905" i="22"/>
  <c r="D904" i="22"/>
  <c r="D902" i="22"/>
  <c r="D901" i="22"/>
  <c r="C905" i="22"/>
  <c r="C904" i="22"/>
  <c r="C902" i="22"/>
  <c r="C901" i="22"/>
  <c r="K125" i="23"/>
  <c r="E955" i="22" s="1"/>
  <c r="K124" i="23"/>
  <c r="E954" i="22" s="1"/>
  <c r="K123" i="23"/>
  <c r="E953" i="22" s="1"/>
  <c r="K122" i="23"/>
  <c r="E952" i="22" s="1"/>
  <c r="K121" i="23"/>
  <c r="E951" i="22" s="1"/>
  <c r="K120" i="23"/>
  <c r="E950" i="22" s="1"/>
  <c r="K119" i="23"/>
  <c r="E949" i="22" s="1"/>
  <c r="K118" i="23"/>
  <c r="E948" i="22" s="1"/>
  <c r="K117" i="23"/>
  <c r="E947" i="22" s="1"/>
  <c r="K116" i="23"/>
  <c r="E946" i="22" s="1"/>
  <c r="K115" i="23"/>
  <c r="E945" i="22" s="1"/>
  <c r="K114" i="23"/>
  <c r="E944" i="22" s="1"/>
  <c r="K113" i="23"/>
  <c r="E943" i="22" s="1"/>
  <c r="K112" i="23"/>
  <c r="E942" i="22" s="1"/>
  <c r="K111" i="23"/>
  <c r="E941" i="22" s="1"/>
  <c r="K110" i="23"/>
  <c r="E940" i="22" s="1"/>
  <c r="K109" i="23"/>
  <c r="E939" i="22" s="1"/>
  <c r="K108" i="23"/>
  <c r="E938" i="22" s="1"/>
  <c r="K107" i="23"/>
  <c r="E937" i="22" s="1"/>
  <c r="K106" i="23"/>
  <c r="E936" i="22" s="1"/>
  <c r="K105" i="23"/>
  <c r="E935" i="22" s="1"/>
  <c r="K104" i="23"/>
  <c r="E934" i="22" s="1"/>
  <c r="K103" i="23"/>
  <c r="E933" i="22" s="1"/>
  <c r="K102" i="23"/>
  <c r="E932" i="22" s="1"/>
  <c r="K101" i="23"/>
  <c r="E931" i="22" s="1"/>
  <c r="K100" i="23"/>
  <c r="E930" i="22" s="1"/>
  <c r="K99" i="23"/>
  <c r="E929" i="22" s="1"/>
  <c r="K98" i="23"/>
  <c r="E928" i="22" s="1"/>
  <c r="K97" i="23"/>
  <c r="E927" i="22" s="1"/>
  <c r="K96" i="23"/>
  <c r="E926" i="22" s="1"/>
  <c r="K95" i="23"/>
  <c r="E925" i="22" s="1"/>
  <c r="K94" i="23"/>
  <c r="E924" i="22" s="1"/>
  <c r="K93" i="23"/>
  <c r="E923" i="22" s="1"/>
  <c r="K92" i="23"/>
  <c r="E922" i="22" s="1"/>
  <c r="K91" i="23"/>
  <c r="E921" i="22" s="1"/>
  <c r="K90" i="23"/>
  <c r="E920" i="22" s="1"/>
  <c r="K89" i="23"/>
  <c r="E919" i="22" s="1"/>
  <c r="K88" i="23"/>
  <c r="E918" i="22" s="1"/>
  <c r="K87" i="23"/>
  <c r="E917" i="22" s="1"/>
  <c r="K86" i="23"/>
  <c r="E916" i="22" s="1"/>
  <c r="K85" i="23"/>
  <c r="E915" i="22" s="1"/>
  <c r="K84" i="23"/>
  <c r="E914" i="22" s="1"/>
  <c r="K83" i="23"/>
  <c r="E913" i="22" s="1"/>
  <c r="K82" i="23"/>
  <c r="E912" i="22" s="1"/>
  <c r="K81" i="23"/>
  <c r="E911" i="22" s="1"/>
  <c r="K80" i="23"/>
  <c r="E910" i="22" s="1"/>
  <c r="K79" i="23"/>
  <c r="E909" i="22" s="1"/>
  <c r="K78" i="23"/>
  <c r="E908" i="22" s="1"/>
  <c r="K63" i="23"/>
  <c r="K62" i="23"/>
  <c r="E895" i="22" s="1"/>
  <c r="K61" i="23"/>
  <c r="E894" i="22" s="1"/>
  <c r="K60" i="23"/>
  <c r="E893" i="22" s="1"/>
  <c r="K59" i="23"/>
  <c r="E892" i="22" s="1"/>
  <c r="K58" i="23"/>
  <c r="E891" i="22" s="1"/>
  <c r="K57" i="23"/>
  <c r="E890" i="22" s="1"/>
  <c r="K56" i="23"/>
  <c r="E889" i="22" s="1"/>
  <c r="K55" i="23"/>
  <c r="E888" i="22" s="1"/>
  <c r="K54" i="23"/>
  <c r="E887" i="22" s="1"/>
  <c r="K53" i="23"/>
  <c r="E886" i="22" s="1"/>
  <c r="K52" i="23"/>
  <c r="E885" i="22" s="1"/>
  <c r="K51" i="23"/>
  <c r="E884" i="22" s="1"/>
  <c r="K50" i="23"/>
  <c r="E883" i="22" s="1"/>
  <c r="K49" i="23"/>
  <c r="E882" i="22" s="1"/>
  <c r="K48" i="23"/>
  <c r="E881" i="22" s="1"/>
  <c r="K47" i="23"/>
  <c r="E880" i="22" s="1"/>
  <c r="K46" i="23"/>
  <c r="E879" i="22" s="1"/>
  <c r="K45" i="23"/>
  <c r="E878" i="22" s="1"/>
  <c r="K44" i="23"/>
  <c r="E877" i="22" s="1"/>
  <c r="K43" i="23"/>
  <c r="E876" i="22" s="1"/>
  <c r="K42" i="23"/>
  <c r="E875" i="22" s="1"/>
  <c r="K41" i="23"/>
  <c r="E874" i="22" s="1"/>
  <c r="K40" i="23"/>
  <c r="E873" i="22" s="1"/>
  <c r="K39" i="23"/>
  <c r="E872" i="22" s="1"/>
  <c r="K38" i="23"/>
  <c r="E871" i="22" s="1"/>
  <c r="K37" i="23"/>
  <c r="E870" i="22" s="1"/>
  <c r="K36" i="23"/>
  <c r="E869" i="22" s="1"/>
  <c r="K35" i="23"/>
  <c r="E868" i="22" s="1"/>
  <c r="K34" i="23"/>
  <c r="E867" i="22" s="1"/>
  <c r="K33" i="23"/>
  <c r="E866" i="22" s="1"/>
  <c r="K32" i="23"/>
  <c r="E865" i="22" s="1"/>
  <c r="K31" i="23"/>
  <c r="E864" i="22" s="1"/>
  <c r="K30" i="23"/>
  <c r="E863" i="22" s="1"/>
  <c r="K29" i="23"/>
  <c r="E862" i="22" s="1"/>
  <c r="K28" i="23"/>
  <c r="E861" i="22" s="1"/>
  <c r="K27" i="23"/>
  <c r="E860" i="22" s="1"/>
  <c r="K26" i="23"/>
  <c r="E859" i="22" s="1"/>
  <c r="K25" i="23"/>
  <c r="E858" i="22" s="1"/>
  <c r="K24" i="23"/>
  <c r="E857" i="22" s="1"/>
  <c r="K23" i="23"/>
  <c r="E856" i="22" s="1"/>
  <c r="K22" i="23"/>
  <c r="E855" i="22" s="1"/>
  <c r="K21" i="23"/>
  <c r="E854" i="22" s="1"/>
  <c r="K20" i="23"/>
  <c r="E853" i="22" s="1"/>
  <c r="K19" i="23"/>
  <c r="E852" i="22" s="1"/>
  <c r="K18" i="23"/>
  <c r="E851" i="22" s="1"/>
  <c r="K17" i="23"/>
  <c r="E850" i="22" s="1"/>
  <c r="K16" i="23"/>
  <c r="E849" i="22" s="1"/>
  <c r="K15" i="23"/>
  <c r="E848" i="22" s="1"/>
  <c r="K14" i="23"/>
  <c r="E847" i="22" s="1"/>
  <c r="K13" i="23"/>
  <c r="E846" i="22" s="1"/>
  <c r="K12" i="23"/>
  <c r="E845" i="22" s="1"/>
  <c r="K11" i="23"/>
  <c r="E844" i="22" s="1"/>
  <c r="K10" i="23"/>
  <c r="E843" i="22" s="1"/>
  <c r="K9" i="23"/>
  <c r="E842" i="22" s="1"/>
  <c r="K8" i="23"/>
  <c r="E841" i="22" s="1"/>
  <c r="K7" i="23"/>
  <c r="E840" i="22" s="1"/>
  <c r="K6" i="23"/>
  <c r="E839" i="22" s="1"/>
  <c r="K5" i="23"/>
  <c r="E838" i="22" s="1"/>
  <c r="K4" i="23"/>
  <c r="E837" i="22" s="1"/>
  <c r="K3" i="23"/>
  <c r="E836" i="22" s="1"/>
  <c r="L473" i="1"/>
  <c r="E242" i="22" s="1"/>
  <c r="L386" i="1"/>
  <c r="L415" i="1"/>
  <c r="L414" i="1"/>
  <c r="E1335" i="22" s="1"/>
  <c r="L413" i="1"/>
  <c r="L412" i="1"/>
  <c r="L409" i="1"/>
  <c r="L408" i="1"/>
  <c r="L407" i="1"/>
  <c r="L406" i="1"/>
  <c r="L405" i="1"/>
  <c r="L404" i="1"/>
  <c r="L403" i="1"/>
  <c r="L402" i="1"/>
  <c r="L401" i="1"/>
  <c r="L400" i="1"/>
  <c r="L399" i="1"/>
  <c r="L398" i="1"/>
  <c r="L397" i="1"/>
  <c r="L396" i="1"/>
  <c r="L395" i="1"/>
  <c r="L394" i="1"/>
  <c r="L393" i="1"/>
  <c r="E168" i="22" s="1"/>
  <c r="L392" i="1"/>
  <c r="L391" i="1"/>
  <c r="L389" i="1"/>
  <c r="L388" i="1"/>
  <c r="L387" i="1"/>
  <c r="B169" i="22" l="1"/>
  <c r="E169" i="22"/>
  <c r="D183" i="22"/>
  <c r="E183" i="22"/>
  <c r="C182" i="22"/>
  <c r="E182" i="22"/>
  <c r="B184" i="22"/>
  <c r="E184" i="22"/>
  <c r="B173" i="22"/>
  <c r="E173" i="22"/>
  <c r="B174" i="22"/>
  <c r="E174" i="22"/>
  <c r="B176" i="22"/>
  <c r="E176" i="22"/>
  <c r="B175" i="22"/>
  <c r="E175" i="22"/>
  <c r="B166" i="22"/>
  <c r="E166" i="22"/>
  <c r="B170" i="22"/>
  <c r="E170" i="22"/>
  <c r="B180" i="22"/>
  <c r="E180" i="22"/>
  <c r="B167" i="22"/>
  <c r="E167" i="22"/>
  <c r="B171" i="22"/>
  <c r="E171" i="22"/>
  <c r="B177" i="22"/>
  <c r="E177" i="22"/>
  <c r="B181" i="22"/>
  <c r="E181" i="22"/>
  <c r="B178" i="22"/>
  <c r="E178" i="22"/>
  <c r="B164" i="22"/>
  <c r="E164" i="22"/>
  <c r="B179" i="22"/>
  <c r="E179" i="22"/>
  <c r="B172" i="22"/>
  <c r="E172" i="22"/>
  <c r="B950" i="22"/>
  <c r="C950" i="22"/>
  <c r="D950" i="22"/>
  <c r="B840" i="22"/>
  <c r="C840" i="22"/>
  <c r="D840" i="22"/>
  <c r="B844" i="22"/>
  <c r="C844" i="22"/>
  <c r="D844" i="22"/>
  <c r="B849" i="22"/>
  <c r="C849" i="22"/>
  <c r="D849" i="22"/>
  <c r="B853" i="22"/>
  <c r="C853" i="22"/>
  <c r="D853" i="22"/>
  <c r="B858" i="22"/>
  <c r="C858" i="22"/>
  <c r="D858" i="22"/>
  <c r="B861" i="22"/>
  <c r="C861" i="22"/>
  <c r="D861" i="22"/>
  <c r="B869" i="22"/>
  <c r="C869" i="22"/>
  <c r="D869" i="22"/>
  <c r="B870" i="22"/>
  <c r="C870" i="22"/>
  <c r="D870" i="22"/>
  <c r="B872" i="22"/>
  <c r="C872" i="22"/>
  <c r="D872" i="22"/>
  <c r="B874" i="22"/>
  <c r="C874" i="22"/>
  <c r="D874" i="22"/>
  <c r="B877" i="22"/>
  <c r="C877" i="22"/>
  <c r="D877" i="22"/>
  <c r="D881" i="22"/>
  <c r="B881" i="22"/>
  <c r="C881" i="22"/>
  <c r="D883" i="22"/>
  <c r="B883" i="22"/>
  <c r="C883" i="22"/>
  <c r="D885" i="22"/>
  <c r="C885" i="22"/>
  <c r="B885" i="22"/>
  <c r="D891" i="22"/>
  <c r="B891" i="22"/>
  <c r="C891" i="22"/>
  <c r="D892" i="22"/>
  <c r="C892" i="22"/>
  <c r="B892" i="22"/>
  <c r="D895" i="22"/>
  <c r="C895" i="22"/>
  <c r="B895" i="22"/>
  <c r="B908" i="22"/>
  <c r="C908" i="22"/>
  <c r="D908" i="22"/>
  <c r="B916" i="22"/>
  <c r="C916" i="22"/>
  <c r="D916" i="22"/>
  <c r="B941" i="22"/>
  <c r="C941" i="22"/>
  <c r="D941" i="22"/>
  <c r="D909" i="22"/>
  <c r="B909" i="22"/>
  <c r="C909" i="22"/>
  <c r="D911" i="22"/>
  <c r="C911" i="22"/>
  <c r="B911" i="22"/>
  <c r="D918" i="22"/>
  <c r="B918" i="22"/>
  <c r="C918" i="22"/>
  <c r="D922" i="22"/>
  <c r="B922" i="22"/>
  <c r="C922" i="22"/>
  <c r="D924" i="22"/>
  <c r="C924" i="22"/>
  <c r="B924" i="22"/>
  <c r="B929" i="22"/>
  <c r="C929" i="22"/>
  <c r="D929" i="22"/>
  <c r="B934" i="22"/>
  <c r="C934" i="22"/>
  <c r="D934" i="22"/>
  <c r="B938" i="22"/>
  <c r="C938" i="22"/>
  <c r="D938" i="22"/>
  <c r="B943" i="22"/>
  <c r="C943" i="22"/>
  <c r="D943" i="22"/>
  <c r="B946" i="22"/>
  <c r="C946" i="22"/>
  <c r="D946" i="22"/>
  <c r="B951" i="22"/>
  <c r="C951" i="22"/>
  <c r="D951" i="22"/>
  <c r="B953" i="22"/>
  <c r="C953" i="22"/>
  <c r="D953" i="22"/>
  <c r="B937" i="22"/>
  <c r="C937" i="22"/>
  <c r="D937" i="22"/>
  <c r="D841" i="22"/>
  <c r="B841" i="22"/>
  <c r="C841" i="22"/>
  <c r="D845" i="22"/>
  <c r="B845" i="22"/>
  <c r="C845" i="22"/>
  <c r="D847" i="22"/>
  <c r="B847" i="22"/>
  <c r="C847" i="22"/>
  <c r="D850" i="22"/>
  <c r="B850" i="22"/>
  <c r="C850" i="22"/>
  <c r="D854" i="22"/>
  <c r="B854" i="22"/>
  <c r="C854" i="22"/>
  <c r="D856" i="22"/>
  <c r="B856" i="22"/>
  <c r="C856" i="22"/>
  <c r="D859" i="22"/>
  <c r="B859" i="22"/>
  <c r="C859" i="22"/>
  <c r="D862" i="22"/>
  <c r="B862" i="22"/>
  <c r="C862" i="22"/>
  <c r="D865" i="22"/>
  <c r="B865" i="22"/>
  <c r="C865" i="22"/>
  <c r="D867" i="22"/>
  <c r="B867" i="22"/>
  <c r="C867" i="22"/>
  <c r="D873" i="22"/>
  <c r="B873" i="22"/>
  <c r="C873" i="22"/>
  <c r="D879" i="22"/>
  <c r="B879" i="22"/>
  <c r="C879" i="22"/>
  <c r="C882" i="22"/>
  <c r="D882" i="22"/>
  <c r="B882" i="22"/>
  <c r="B886" i="22"/>
  <c r="C886" i="22"/>
  <c r="D886" i="22"/>
  <c r="B888" i="22"/>
  <c r="C888" i="22"/>
  <c r="D888" i="22"/>
  <c r="B893" i="22"/>
  <c r="C893" i="22"/>
  <c r="D893" i="22"/>
  <c r="B894" i="22"/>
  <c r="C894" i="22"/>
  <c r="D894" i="22"/>
  <c r="B912" i="22"/>
  <c r="C912" i="22"/>
  <c r="D912" i="22"/>
  <c r="B914" i="22"/>
  <c r="C914" i="22"/>
  <c r="D914" i="22"/>
  <c r="B917" i="22"/>
  <c r="C917" i="22"/>
  <c r="D917" i="22"/>
  <c r="B919" i="22"/>
  <c r="C919" i="22"/>
  <c r="D919" i="22"/>
  <c r="B920" i="22"/>
  <c r="C920" i="22"/>
  <c r="D920" i="22"/>
  <c r="B921" i="22"/>
  <c r="C921" i="22"/>
  <c r="D921" i="22"/>
  <c r="B925" i="22"/>
  <c r="C925" i="22"/>
  <c r="D925" i="22"/>
  <c r="B927" i="22"/>
  <c r="C927" i="22"/>
  <c r="D927" i="22"/>
  <c r="B931" i="22"/>
  <c r="C931" i="22"/>
  <c r="D931" i="22"/>
  <c r="B933" i="22"/>
  <c r="C933" i="22"/>
  <c r="D933" i="22"/>
  <c r="B935" i="22"/>
  <c r="C935" i="22"/>
  <c r="D935" i="22"/>
  <c r="B939" i="22"/>
  <c r="C939" i="22"/>
  <c r="D939" i="22"/>
  <c r="B942" i="22"/>
  <c r="C942" i="22"/>
  <c r="D942" i="22"/>
  <c r="B944" i="22"/>
  <c r="C944" i="22"/>
  <c r="D944" i="22"/>
  <c r="B947" i="22"/>
  <c r="C947" i="22"/>
  <c r="D947" i="22"/>
  <c r="B952" i="22"/>
  <c r="C952" i="22"/>
  <c r="D952" i="22"/>
  <c r="B954" i="22"/>
  <c r="C954" i="22"/>
  <c r="D954" i="22"/>
  <c r="B836" i="22"/>
  <c r="C836" i="22"/>
  <c r="D836" i="22"/>
  <c r="B838" i="22"/>
  <c r="C838" i="22"/>
  <c r="D838" i="22"/>
  <c r="B842" i="22"/>
  <c r="C842" i="22"/>
  <c r="D842" i="22"/>
  <c r="B848" i="22"/>
  <c r="C848" i="22"/>
  <c r="D848" i="22"/>
  <c r="B851" i="22"/>
  <c r="C851" i="22"/>
  <c r="D851" i="22"/>
  <c r="B857" i="22"/>
  <c r="C857" i="22"/>
  <c r="D857" i="22"/>
  <c r="B860" i="22"/>
  <c r="C860" i="22"/>
  <c r="D860" i="22"/>
  <c r="B863" i="22"/>
  <c r="C863" i="22"/>
  <c r="D863" i="22"/>
  <c r="B866" i="22"/>
  <c r="C866" i="22"/>
  <c r="D866" i="22"/>
  <c r="B868" i="22"/>
  <c r="C868" i="22"/>
  <c r="D868" i="22"/>
  <c r="B875" i="22"/>
  <c r="C875" i="22"/>
  <c r="D875" i="22"/>
  <c r="B880" i="22"/>
  <c r="C880" i="22"/>
  <c r="D880" i="22"/>
  <c r="D889" i="22"/>
  <c r="C889" i="22"/>
  <c r="B889" i="22"/>
  <c r="D910" i="22"/>
  <c r="B910" i="22"/>
  <c r="C910" i="22"/>
  <c r="D913" i="22"/>
  <c r="B913" i="22"/>
  <c r="C913" i="22"/>
  <c r="D915" i="22"/>
  <c r="C915" i="22"/>
  <c r="B915" i="22"/>
  <c r="D923" i="22"/>
  <c r="B923" i="22"/>
  <c r="C923" i="22"/>
  <c r="D926" i="22"/>
  <c r="B926" i="22"/>
  <c r="C926" i="22"/>
  <c r="B928" i="22"/>
  <c r="C928" i="22"/>
  <c r="D928" i="22"/>
  <c r="B930" i="22"/>
  <c r="C930" i="22"/>
  <c r="D930" i="22"/>
  <c r="B932" i="22"/>
  <c r="C932" i="22"/>
  <c r="D932" i="22"/>
  <c r="B936" i="22"/>
  <c r="C936" i="22"/>
  <c r="D936" i="22"/>
  <c r="B940" i="22"/>
  <c r="C940" i="22"/>
  <c r="D940" i="22"/>
  <c r="B945" i="22"/>
  <c r="C945" i="22"/>
  <c r="D945" i="22"/>
  <c r="B948" i="22"/>
  <c r="C948" i="22"/>
  <c r="D948" i="22"/>
  <c r="B949" i="22"/>
  <c r="C949" i="22"/>
  <c r="D949" i="22"/>
  <c r="B955" i="22"/>
  <c r="C955" i="22"/>
  <c r="D955" i="22"/>
  <c r="D837" i="22"/>
  <c r="B837" i="22"/>
  <c r="C837" i="22"/>
  <c r="D839" i="22"/>
  <c r="B839" i="22"/>
  <c r="C839" i="22"/>
  <c r="D843" i="22"/>
  <c r="B843" i="22"/>
  <c r="C843" i="22"/>
  <c r="D846" i="22"/>
  <c r="B846" i="22"/>
  <c r="C846" i="22"/>
  <c r="D852" i="22"/>
  <c r="B852" i="22"/>
  <c r="C852" i="22"/>
  <c r="D855" i="22"/>
  <c r="B855" i="22"/>
  <c r="C855" i="22"/>
  <c r="D864" i="22"/>
  <c r="B864" i="22"/>
  <c r="C864" i="22"/>
  <c r="D871" i="22"/>
  <c r="B871" i="22"/>
  <c r="C871" i="22"/>
  <c r="D876" i="22"/>
  <c r="B876" i="22"/>
  <c r="C876" i="22"/>
  <c r="D878" i="22"/>
  <c r="B878" i="22"/>
  <c r="C878" i="22"/>
  <c r="B884" i="22"/>
  <c r="C884" i="22"/>
  <c r="D884" i="22"/>
  <c r="B887" i="22"/>
  <c r="C887" i="22"/>
  <c r="D887" i="22"/>
  <c r="B890" i="22"/>
  <c r="C890" i="22"/>
  <c r="D890" i="22"/>
  <c r="D184" i="22"/>
  <c r="C164" i="22"/>
  <c r="D1335" i="22"/>
  <c r="C173" i="22"/>
  <c r="C184" i="22"/>
  <c r="D168" i="22"/>
  <c r="C168" i="22"/>
  <c r="C167" i="22"/>
  <c r="B182" i="22"/>
  <c r="D164" i="22"/>
  <c r="C1335" i="22"/>
  <c r="B1335" i="22"/>
  <c r="C183" i="22"/>
  <c r="B183" i="22"/>
  <c r="D182" i="22"/>
  <c r="D181" i="22"/>
  <c r="C181" i="22"/>
  <c r="D180" i="22"/>
  <c r="C180" i="22"/>
  <c r="D179" i="22"/>
  <c r="C179" i="22"/>
  <c r="D178" i="22"/>
  <c r="C178" i="22"/>
  <c r="D177" i="22"/>
  <c r="C177" i="22"/>
  <c r="D176" i="22"/>
  <c r="C176" i="22"/>
  <c r="D175" i="22"/>
  <c r="C175" i="22"/>
  <c r="D174" i="22"/>
  <c r="C174" i="22"/>
  <c r="D173" i="22"/>
  <c r="D172" i="22"/>
  <c r="C172" i="22"/>
  <c r="D171" i="22"/>
  <c r="C171" i="22"/>
  <c r="D170" i="22"/>
  <c r="C170" i="22"/>
  <c r="D169" i="22"/>
  <c r="C169" i="22"/>
  <c r="B168" i="22"/>
  <c r="D167" i="22"/>
  <c r="D166" i="22"/>
  <c r="C166" i="22"/>
  <c r="A510" i="1"/>
  <c r="I513" i="1" l="1"/>
  <c r="A513" i="1"/>
  <c r="K127" i="23"/>
  <c r="L40" i="1" l="1"/>
  <c r="B33" i="22" l="1"/>
  <c r="E33" i="22"/>
  <c r="D33" i="22"/>
  <c r="C33" i="22"/>
  <c r="L110" i="1" l="1"/>
  <c r="A577" i="21"/>
  <c r="D1322" i="22" l="1"/>
  <c r="E1322" i="22"/>
  <c r="B1322" i="22"/>
  <c r="C1322" i="22"/>
  <c r="L224" i="1"/>
  <c r="E985" i="22" s="1"/>
  <c r="L418" i="1"/>
  <c r="E187" i="22" s="1"/>
  <c r="D187" i="22" l="1"/>
  <c r="B187" i="22"/>
  <c r="C187" i="22"/>
  <c r="D985" i="22"/>
  <c r="B985" i="22"/>
  <c r="C985" i="22"/>
  <c r="L420" i="1"/>
  <c r="E189" i="22" s="1"/>
  <c r="C189" i="22" l="1"/>
  <c r="B189" i="22"/>
  <c r="D189" i="22"/>
  <c r="L233" i="1"/>
  <c r="E989" i="22" s="1"/>
  <c r="B989" i="22" l="1"/>
  <c r="C989" i="22"/>
  <c r="D989" i="22"/>
  <c r="K5" i="20"/>
  <c r="E1115" i="22" s="1"/>
  <c r="K6" i="20"/>
  <c r="E1116" i="22" s="1"/>
  <c r="K7" i="20"/>
  <c r="E1117" i="22" s="1"/>
  <c r="K8" i="20"/>
  <c r="E1118" i="22" s="1"/>
  <c r="K9" i="20"/>
  <c r="E1119" i="22" s="1"/>
  <c r="K10" i="20"/>
  <c r="E1120" i="22" s="1"/>
  <c r="K11" i="20"/>
  <c r="E1121" i="22" s="1"/>
  <c r="K12" i="20"/>
  <c r="E1122" i="22" s="1"/>
  <c r="K13" i="20"/>
  <c r="E1123" i="22" s="1"/>
  <c r="K14" i="20"/>
  <c r="E1124" i="22" s="1"/>
  <c r="K15" i="20"/>
  <c r="E1125" i="22" s="1"/>
  <c r="K16" i="20"/>
  <c r="E1126" i="22" s="1"/>
  <c r="K17" i="20"/>
  <c r="E1127" i="22" s="1"/>
  <c r="K18" i="20"/>
  <c r="E1128" i="22" s="1"/>
  <c r="K19" i="20"/>
  <c r="E1129" i="22" s="1"/>
  <c r="K20" i="20"/>
  <c r="E1130" i="22" s="1"/>
  <c r="K21" i="20"/>
  <c r="E1131" i="22" s="1"/>
  <c r="K22" i="20"/>
  <c r="E1132" i="22" s="1"/>
  <c r="K23" i="20"/>
  <c r="E1133" i="22" s="1"/>
  <c r="K24" i="20"/>
  <c r="E1134" i="22" s="1"/>
  <c r="K25" i="20"/>
  <c r="E1135" i="22" s="1"/>
  <c r="K26" i="20"/>
  <c r="E1136" i="22" s="1"/>
  <c r="K27" i="20"/>
  <c r="E1137" i="22" s="1"/>
  <c r="K28" i="20"/>
  <c r="E1138" i="22" s="1"/>
  <c r="K29" i="20"/>
  <c r="E1139" i="22" s="1"/>
  <c r="K30" i="20"/>
  <c r="E1140" i="22" s="1"/>
  <c r="K31" i="20"/>
  <c r="E1141" i="22" s="1"/>
  <c r="K32" i="20"/>
  <c r="E1142" i="22" s="1"/>
  <c r="K33" i="20"/>
  <c r="E1143" i="22" s="1"/>
  <c r="K34" i="20"/>
  <c r="E1144" i="22" s="1"/>
  <c r="K36" i="20"/>
  <c r="E1146" i="22" s="1"/>
  <c r="K37" i="20"/>
  <c r="E1147" i="22" s="1"/>
  <c r="K38" i="20"/>
  <c r="E1148" i="22" s="1"/>
  <c r="K39" i="20"/>
  <c r="K40" i="20"/>
  <c r="E1149" i="22" s="1"/>
  <c r="K41" i="20"/>
  <c r="E1150" i="22" s="1"/>
  <c r="K42" i="20"/>
  <c r="E1151" i="22" s="1"/>
  <c r="K43" i="20"/>
  <c r="E1152" i="22" s="1"/>
  <c r="K44" i="20"/>
  <c r="E1153" i="22" s="1"/>
  <c r="K45" i="20"/>
  <c r="E1154" i="22" s="1"/>
  <c r="K46" i="20"/>
  <c r="E1155" i="22" s="1"/>
  <c r="K47" i="20"/>
  <c r="E1156" i="22" s="1"/>
  <c r="K48" i="20"/>
  <c r="E1157" i="22" s="1"/>
  <c r="K49" i="20"/>
  <c r="E1158" i="22" s="1"/>
  <c r="K50" i="20"/>
  <c r="E1159" i="22" s="1"/>
  <c r="K51" i="20"/>
  <c r="E1160" i="22" s="1"/>
  <c r="K52" i="20"/>
  <c r="E1161" i="22" s="1"/>
  <c r="K53" i="20"/>
  <c r="E1162" i="22" s="1"/>
  <c r="K54" i="20"/>
  <c r="E1163" i="22" s="1"/>
  <c r="K55" i="20"/>
  <c r="E1164" i="22" s="1"/>
  <c r="K56" i="20"/>
  <c r="E1165" i="22" s="1"/>
  <c r="K57" i="20"/>
  <c r="E1166" i="22" s="1"/>
  <c r="K58" i="20"/>
  <c r="E1167" i="22" s="1"/>
  <c r="K59" i="20"/>
  <c r="E1168" i="22" s="1"/>
  <c r="K60" i="20"/>
  <c r="E1169" i="22" s="1"/>
  <c r="K61" i="20"/>
  <c r="E1170" i="22" s="1"/>
  <c r="K62" i="20"/>
  <c r="E1171" i="22" s="1"/>
  <c r="K63" i="20"/>
  <c r="E1172" i="22" s="1"/>
  <c r="K64" i="20"/>
  <c r="E1173" i="22" s="1"/>
  <c r="K65" i="20"/>
  <c r="E1174" i="22" s="1"/>
  <c r="K66" i="20"/>
  <c r="E1175" i="22" s="1"/>
  <c r="K67" i="20"/>
  <c r="E1176" i="22" s="1"/>
  <c r="K68" i="20"/>
  <c r="E1177" i="22" s="1"/>
  <c r="K69" i="20"/>
  <c r="E1178" i="22" s="1"/>
  <c r="K70" i="20"/>
  <c r="E1179" i="22" s="1"/>
  <c r="K71" i="20"/>
  <c r="E1180" i="22" s="1"/>
  <c r="K72" i="20"/>
  <c r="E1181" i="22" s="1"/>
  <c r="K73" i="20"/>
  <c r="E1182" i="22" s="1"/>
  <c r="K74" i="20"/>
  <c r="E1183" i="22" s="1"/>
  <c r="K75" i="20"/>
  <c r="E1184" i="22" s="1"/>
  <c r="K76" i="20"/>
  <c r="E1185" i="22" s="1"/>
  <c r="K77" i="20"/>
  <c r="E1186" i="22" s="1"/>
  <c r="K79" i="20"/>
  <c r="K80" i="20"/>
  <c r="K81" i="20"/>
  <c r="E1187" i="22" s="1"/>
  <c r="K82" i="20"/>
  <c r="E1188" i="22" s="1"/>
  <c r="K83" i="20"/>
  <c r="E1189" i="22" s="1"/>
  <c r="K84" i="20"/>
  <c r="E1190" i="22" s="1"/>
  <c r="K85" i="20"/>
  <c r="E1191" i="22" s="1"/>
  <c r="K86" i="20"/>
  <c r="E1192" i="22" s="1"/>
  <c r="K87" i="20"/>
  <c r="E1193" i="22" s="1"/>
  <c r="K88" i="20"/>
  <c r="E1194" i="22" s="1"/>
  <c r="K89" i="20"/>
  <c r="E1195" i="22" s="1"/>
  <c r="K90" i="20"/>
  <c r="E1196" i="22" s="1"/>
  <c r="K91" i="20"/>
  <c r="E1197" i="22" s="1"/>
  <c r="K92" i="20"/>
  <c r="E1198" i="22" s="1"/>
  <c r="K93" i="20"/>
  <c r="E1199" i="22" s="1"/>
  <c r="K94" i="20"/>
  <c r="E1200" i="22" s="1"/>
  <c r="K95" i="20"/>
  <c r="E1201" i="22" s="1"/>
  <c r="K96" i="20"/>
  <c r="E1202" i="22" s="1"/>
  <c r="K97" i="20"/>
  <c r="E1203" i="22" s="1"/>
  <c r="K98" i="20"/>
  <c r="E1204" i="22" s="1"/>
  <c r="K99" i="20"/>
  <c r="E1205" i="22" s="1"/>
  <c r="K100" i="20"/>
  <c r="E1206" i="22" s="1"/>
  <c r="K101" i="20"/>
  <c r="E1207" i="22" s="1"/>
  <c r="K102" i="20"/>
  <c r="E1208" i="22" s="1"/>
  <c r="K103" i="20"/>
  <c r="E1209" i="22" s="1"/>
  <c r="K104" i="20"/>
  <c r="E1210" i="22" s="1"/>
  <c r="K105" i="20"/>
  <c r="E1211" i="22" s="1"/>
  <c r="K106" i="20"/>
  <c r="E1212" i="22" s="1"/>
  <c r="K107" i="20"/>
  <c r="E1213" i="22" s="1"/>
  <c r="K108" i="20"/>
  <c r="E1214" i="22" s="1"/>
  <c r="K109" i="20"/>
  <c r="E1215" i="22" s="1"/>
  <c r="K110" i="20"/>
  <c r="E1216" i="22" s="1"/>
  <c r="K111" i="20"/>
  <c r="E1217" i="22" s="1"/>
  <c r="K112" i="20"/>
  <c r="E1218" i="22" s="1"/>
  <c r="K113" i="20"/>
  <c r="E1219" i="22" s="1"/>
  <c r="K114" i="20"/>
  <c r="E1220" i="22" s="1"/>
  <c r="K115" i="20"/>
  <c r="E1221" i="22" s="1"/>
  <c r="K116" i="20"/>
  <c r="E1222" i="22" s="1"/>
  <c r="K117" i="20"/>
  <c r="E1223" i="22" s="1"/>
  <c r="K118" i="20"/>
  <c r="E1224" i="22" s="1"/>
  <c r="K119" i="20"/>
  <c r="E1225" i="22" s="1"/>
  <c r="K120" i="20"/>
  <c r="E1226" i="22" s="1"/>
  <c r="K121" i="20"/>
  <c r="E1227" i="22" s="1"/>
  <c r="K122" i="20"/>
  <c r="E1228" i="22" s="1"/>
  <c r="K123" i="20"/>
  <c r="E1229" i="22" s="1"/>
  <c r="K124" i="20"/>
  <c r="E1230" i="22" s="1"/>
  <c r="K125" i="20"/>
  <c r="E1231" i="22" s="1"/>
  <c r="K126" i="20"/>
  <c r="E1232" i="22" s="1"/>
  <c r="K127" i="20"/>
  <c r="E1233" i="22" s="1"/>
  <c r="K128" i="20"/>
  <c r="E1234" i="22" s="1"/>
  <c r="K129" i="20"/>
  <c r="E1235" i="22" s="1"/>
  <c r="K130" i="20"/>
  <c r="E1236" i="22" s="1"/>
  <c r="K131" i="20"/>
  <c r="E1237" i="22" s="1"/>
  <c r="K132" i="20"/>
  <c r="E1238" i="22" s="1"/>
  <c r="K133" i="20"/>
  <c r="E1239" i="22" s="1"/>
  <c r="K134" i="20"/>
  <c r="E1240" i="22" s="1"/>
  <c r="K135" i="20"/>
  <c r="E1241" i="22" s="1"/>
  <c r="K136" i="20"/>
  <c r="E1242" i="22" s="1"/>
  <c r="K137" i="20"/>
  <c r="E1243" i="22" s="1"/>
  <c r="K139" i="20"/>
  <c r="K140" i="20"/>
  <c r="K141" i="20"/>
  <c r="E1244" i="22" s="1"/>
  <c r="K142" i="20"/>
  <c r="E1245" i="22" s="1"/>
  <c r="K143" i="20"/>
  <c r="E1246" i="22" s="1"/>
  <c r="K144" i="20"/>
  <c r="E1247" i="22" s="1"/>
  <c r="K145" i="20"/>
  <c r="E1248" i="22" s="1"/>
  <c r="K146" i="20"/>
  <c r="E1249" i="22" s="1"/>
  <c r="K147" i="20"/>
  <c r="E1250" i="22" s="1"/>
  <c r="K148" i="20"/>
  <c r="E1251" i="22" s="1"/>
  <c r="K149" i="20"/>
  <c r="E1252" i="22" s="1"/>
  <c r="K150" i="20"/>
  <c r="E1253" i="22" s="1"/>
  <c r="K152" i="20"/>
  <c r="K153" i="20"/>
  <c r="K154" i="20"/>
  <c r="E1254" i="22" s="1"/>
  <c r="K155" i="20"/>
  <c r="E1255" i="22" s="1"/>
  <c r="K156" i="20"/>
  <c r="E1256" i="22" s="1"/>
  <c r="K157" i="20"/>
  <c r="E1257" i="22" s="1"/>
  <c r="K158" i="20"/>
  <c r="E1258" i="22" s="1"/>
  <c r="K159" i="20"/>
  <c r="E1259" i="22" s="1"/>
  <c r="K160" i="20"/>
  <c r="E1260" i="22" s="1"/>
  <c r="K161" i="20"/>
  <c r="E1261" i="22" s="1"/>
  <c r="K162" i="20"/>
  <c r="E1262" i="22" s="1"/>
  <c r="K163" i="20"/>
  <c r="E1263" i="22" s="1"/>
  <c r="K164" i="20"/>
  <c r="K166" i="20"/>
  <c r="K167" i="20"/>
  <c r="E1264" i="22" s="1"/>
  <c r="K168" i="20"/>
  <c r="E1265" i="22" s="1"/>
  <c r="K169" i="20"/>
  <c r="E1266" i="22" s="1"/>
  <c r="K170" i="20"/>
  <c r="E1267" i="22" s="1"/>
  <c r="K171" i="20"/>
  <c r="E1268" i="22" s="1"/>
  <c r="K172" i="20"/>
  <c r="E1269" i="22" s="1"/>
  <c r="K173" i="20"/>
  <c r="E1270" i="22" s="1"/>
  <c r="K174" i="20"/>
  <c r="E1271" i="22" s="1"/>
  <c r="K175" i="20"/>
  <c r="E1272" i="22" s="1"/>
  <c r="K176" i="20"/>
  <c r="E1273" i="22" s="1"/>
  <c r="K177" i="20"/>
  <c r="E1274" i="22" s="1"/>
  <c r="K178" i="20"/>
  <c r="E1275" i="22" s="1"/>
  <c r="K179" i="20"/>
  <c r="E1276" i="22" s="1"/>
  <c r="K180" i="20"/>
  <c r="E1277" i="22" s="1"/>
  <c r="K181" i="20"/>
  <c r="E1278" i="22" s="1"/>
  <c r="K182" i="20"/>
  <c r="E1279" i="22" s="1"/>
  <c r="K183" i="20"/>
  <c r="E1280" i="22" s="1"/>
  <c r="K184" i="20"/>
  <c r="E1281" i="22" s="1"/>
  <c r="K185" i="20"/>
  <c r="E1282" i="22" s="1"/>
  <c r="K186" i="20"/>
  <c r="E1283" i="22" s="1"/>
  <c r="K187" i="20"/>
  <c r="E1284" i="22" s="1"/>
  <c r="K188" i="20"/>
  <c r="E1285" i="22" s="1"/>
  <c r="K189" i="20"/>
  <c r="E1286" i="22" s="1"/>
  <c r="K190" i="20"/>
  <c r="E1287" i="22" s="1"/>
  <c r="K191" i="20"/>
  <c r="E1288" i="22" s="1"/>
  <c r="K192" i="20"/>
  <c r="E1289" i="22" s="1"/>
  <c r="K193" i="20"/>
  <c r="E1290" i="22" s="1"/>
  <c r="K194" i="20"/>
  <c r="E1291" i="22" s="1"/>
  <c r="K195" i="20"/>
  <c r="E1292" i="22" s="1"/>
  <c r="K196" i="20"/>
  <c r="E1293" i="22" s="1"/>
  <c r="K197" i="20"/>
  <c r="E1294" i="22" s="1"/>
  <c r="K198" i="20"/>
  <c r="E1295" i="22" s="1"/>
  <c r="K199" i="20"/>
  <c r="E1296" i="22" s="1"/>
  <c r="K200" i="20"/>
  <c r="E1297" i="22" s="1"/>
  <c r="K201" i="20"/>
  <c r="E1298" i="22" s="1"/>
  <c r="K202" i="20"/>
  <c r="E1299" i="22" s="1"/>
  <c r="K203" i="20"/>
  <c r="E1300" i="22" s="1"/>
  <c r="K204" i="20"/>
  <c r="E1301" i="22" s="1"/>
  <c r="K205" i="20"/>
  <c r="E1302" i="22" s="1"/>
  <c r="K206" i="20"/>
  <c r="E1303" i="22" s="1"/>
  <c r="K207" i="20"/>
  <c r="E1304" i="22" s="1"/>
  <c r="K209" i="20"/>
  <c r="K210" i="20"/>
  <c r="K211" i="20"/>
  <c r="E1305" i="22" s="1"/>
  <c r="K212" i="20"/>
  <c r="E1306" i="22" s="1"/>
  <c r="K213" i="20"/>
  <c r="E1307" i="22" s="1"/>
  <c r="K214" i="20"/>
  <c r="E1308" i="22" s="1"/>
  <c r="K215" i="20"/>
  <c r="E1309" i="22" s="1"/>
  <c r="K216" i="20"/>
  <c r="E1310" i="22" s="1"/>
  <c r="K217" i="20"/>
  <c r="E1311" i="22" s="1"/>
  <c r="K218" i="20"/>
  <c r="E1312" i="22" s="1"/>
  <c r="K4" i="20"/>
  <c r="E1114" i="22" s="1"/>
  <c r="K4" i="21"/>
  <c r="E275" i="22" s="1"/>
  <c r="K5" i="21"/>
  <c r="E276" i="22" s="1"/>
  <c r="K6" i="21"/>
  <c r="E277" i="22" s="1"/>
  <c r="K7" i="21"/>
  <c r="E278" i="22" s="1"/>
  <c r="K8" i="21"/>
  <c r="E279" i="22" s="1"/>
  <c r="K9" i="21"/>
  <c r="E280" i="22" s="1"/>
  <c r="K10" i="21"/>
  <c r="E281" i="22" s="1"/>
  <c r="K11" i="21"/>
  <c r="E282" i="22" s="1"/>
  <c r="K12" i="21"/>
  <c r="E283" i="22" s="1"/>
  <c r="K13" i="21"/>
  <c r="E284" i="22" s="1"/>
  <c r="K14" i="21"/>
  <c r="E285" i="22" s="1"/>
  <c r="K15" i="21"/>
  <c r="E286" i="22" s="1"/>
  <c r="K16" i="21"/>
  <c r="E287" i="22" s="1"/>
  <c r="K17" i="21"/>
  <c r="E288" i="22" s="1"/>
  <c r="K18" i="21"/>
  <c r="E289" i="22" s="1"/>
  <c r="K19" i="21"/>
  <c r="E290" i="22" s="1"/>
  <c r="K20" i="21"/>
  <c r="E291" i="22" s="1"/>
  <c r="K21" i="21"/>
  <c r="E292" i="22" s="1"/>
  <c r="K22" i="21"/>
  <c r="E293" i="22" s="1"/>
  <c r="K23" i="21"/>
  <c r="E294" i="22" s="1"/>
  <c r="K24" i="21"/>
  <c r="E295" i="22" s="1"/>
  <c r="K25" i="21"/>
  <c r="E296" i="22" s="1"/>
  <c r="K26" i="21"/>
  <c r="E297" i="22" s="1"/>
  <c r="K27" i="21"/>
  <c r="E298" i="22" s="1"/>
  <c r="K28" i="21"/>
  <c r="E299" i="22" s="1"/>
  <c r="K29" i="21"/>
  <c r="E300" i="22" s="1"/>
  <c r="K30" i="21"/>
  <c r="E301" i="22" s="1"/>
  <c r="K31" i="21"/>
  <c r="E302" i="22" s="1"/>
  <c r="K32" i="21"/>
  <c r="E303" i="22" s="1"/>
  <c r="K33" i="21"/>
  <c r="E304" i="22" s="1"/>
  <c r="K34" i="21"/>
  <c r="E305" i="22" s="1"/>
  <c r="K35" i="21"/>
  <c r="E306" i="22" s="1"/>
  <c r="K36" i="21"/>
  <c r="E307" i="22" s="1"/>
  <c r="K37" i="21"/>
  <c r="E308" i="22" s="1"/>
  <c r="K38" i="21"/>
  <c r="E309" i="22" s="1"/>
  <c r="K39" i="21"/>
  <c r="E310" i="22" s="1"/>
  <c r="K40" i="21"/>
  <c r="E311" i="22" s="1"/>
  <c r="K41" i="21"/>
  <c r="E312" i="22" s="1"/>
  <c r="K42" i="21"/>
  <c r="E313" i="22" s="1"/>
  <c r="K43" i="21"/>
  <c r="E314" i="22" s="1"/>
  <c r="K44" i="21"/>
  <c r="E315" i="22" s="1"/>
  <c r="K45" i="21"/>
  <c r="E316" i="22" s="1"/>
  <c r="K46" i="21"/>
  <c r="E317" i="22" s="1"/>
  <c r="K47" i="21"/>
  <c r="E318" i="22" s="1"/>
  <c r="K48" i="21"/>
  <c r="E319" i="22" s="1"/>
  <c r="K49" i="21"/>
  <c r="E320" i="22" s="1"/>
  <c r="K50" i="21"/>
  <c r="E321" i="22" s="1"/>
  <c r="K51" i="21"/>
  <c r="E322" i="22" s="1"/>
  <c r="K52" i="21"/>
  <c r="E323" i="22" s="1"/>
  <c r="K53" i="21"/>
  <c r="E324" i="22" s="1"/>
  <c r="K54" i="21"/>
  <c r="E325" i="22" s="1"/>
  <c r="K55" i="21"/>
  <c r="E326" i="22" s="1"/>
  <c r="K56" i="21"/>
  <c r="E327" i="22" s="1"/>
  <c r="K57" i="21"/>
  <c r="E328" i="22" s="1"/>
  <c r="K58" i="21"/>
  <c r="E329" i="22" s="1"/>
  <c r="K59" i="21"/>
  <c r="E330" i="22" s="1"/>
  <c r="K60" i="21"/>
  <c r="E331" i="22" s="1"/>
  <c r="K61" i="21"/>
  <c r="E332" i="22" s="1"/>
  <c r="K62" i="21"/>
  <c r="E333" i="22" s="1"/>
  <c r="K63" i="21"/>
  <c r="E334" i="22" s="1"/>
  <c r="K64" i="21"/>
  <c r="E335" i="22" s="1"/>
  <c r="K65" i="21"/>
  <c r="E336" i="22" s="1"/>
  <c r="K66" i="21"/>
  <c r="E337" i="22" s="1"/>
  <c r="K67" i="21"/>
  <c r="E338" i="22" s="1"/>
  <c r="K68" i="21"/>
  <c r="E339" i="22" s="1"/>
  <c r="K69" i="21"/>
  <c r="E340" i="22" s="1"/>
  <c r="K70" i="21"/>
  <c r="E341" i="22" s="1"/>
  <c r="K71" i="21"/>
  <c r="E342" i="22" s="1"/>
  <c r="K72" i="21"/>
  <c r="E343" i="22" s="1"/>
  <c r="K73" i="21"/>
  <c r="E344" i="22" s="1"/>
  <c r="K74" i="21"/>
  <c r="E345" i="22" s="1"/>
  <c r="K75" i="21"/>
  <c r="E346" i="22" s="1"/>
  <c r="K76" i="21"/>
  <c r="E347" i="22" s="1"/>
  <c r="K77" i="21"/>
  <c r="E348" i="22" s="1"/>
  <c r="K78" i="21"/>
  <c r="E349" i="22" s="1"/>
  <c r="K79" i="21"/>
  <c r="E350" i="22" s="1"/>
  <c r="K80" i="21"/>
  <c r="E351" i="22" s="1"/>
  <c r="K81" i="21"/>
  <c r="E352" i="22" s="1"/>
  <c r="K82" i="21"/>
  <c r="E353" i="22" s="1"/>
  <c r="K83" i="21"/>
  <c r="E354" i="22" s="1"/>
  <c r="K84" i="21"/>
  <c r="E355" i="22" s="1"/>
  <c r="K85" i="21"/>
  <c r="E356" i="22" s="1"/>
  <c r="K86" i="21"/>
  <c r="E357" i="22" s="1"/>
  <c r="K87" i="21"/>
  <c r="E358" i="22" s="1"/>
  <c r="K88" i="21"/>
  <c r="E359" i="22" s="1"/>
  <c r="K89" i="21"/>
  <c r="E360" i="22" s="1"/>
  <c r="K90" i="21"/>
  <c r="E361" i="22" s="1"/>
  <c r="K91" i="21"/>
  <c r="E362" i="22" s="1"/>
  <c r="K92" i="21"/>
  <c r="E363" i="22" s="1"/>
  <c r="K93" i="21"/>
  <c r="E364" i="22" s="1"/>
  <c r="K94" i="21"/>
  <c r="E365" i="22" s="1"/>
  <c r="K95" i="21"/>
  <c r="E366" i="22" s="1"/>
  <c r="K96" i="21"/>
  <c r="E367" i="22" s="1"/>
  <c r="K97" i="21"/>
  <c r="E368" i="22" s="1"/>
  <c r="K98" i="21"/>
  <c r="E369" i="22" s="1"/>
  <c r="K99" i="21"/>
  <c r="E370" i="22" s="1"/>
  <c r="K100" i="21"/>
  <c r="E371" i="22" s="1"/>
  <c r="K101" i="21"/>
  <c r="E372" i="22" s="1"/>
  <c r="K102" i="21"/>
  <c r="E373" i="22" s="1"/>
  <c r="K103" i="21"/>
  <c r="E374" i="22" s="1"/>
  <c r="K104" i="21"/>
  <c r="E375" i="22" s="1"/>
  <c r="K105" i="21"/>
  <c r="E376" i="22" s="1"/>
  <c r="K106" i="21"/>
  <c r="E377" i="22" s="1"/>
  <c r="K107" i="21"/>
  <c r="E378" i="22" s="1"/>
  <c r="K108" i="21"/>
  <c r="E379" i="22" s="1"/>
  <c r="K109" i="21"/>
  <c r="E380" i="22" s="1"/>
  <c r="K110" i="21"/>
  <c r="E381" i="22" s="1"/>
  <c r="K111" i="21"/>
  <c r="E382" i="22" s="1"/>
  <c r="K112" i="21"/>
  <c r="E383" i="22" s="1"/>
  <c r="K113" i="21"/>
  <c r="E384" i="22" s="1"/>
  <c r="K114" i="21"/>
  <c r="E385" i="22" s="1"/>
  <c r="K115" i="21"/>
  <c r="E386" i="22" s="1"/>
  <c r="K116" i="21"/>
  <c r="E387" i="22" s="1"/>
  <c r="K117" i="21"/>
  <c r="E388" i="22" s="1"/>
  <c r="K118" i="21"/>
  <c r="E389" i="22" s="1"/>
  <c r="K119" i="21"/>
  <c r="E390" i="22" s="1"/>
  <c r="K120" i="21"/>
  <c r="E391" i="22" s="1"/>
  <c r="K121" i="21"/>
  <c r="E392" i="22" s="1"/>
  <c r="K122" i="21"/>
  <c r="E393" i="22" s="1"/>
  <c r="K123" i="21"/>
  <c r="E394" i="22" s="1"/>
  <c r="K124" i="21"/>
  <c r="E395" i="22" s="1"/>
  <c r="K125" i="21"/>
  <c r="E396" i="22" s="1"/>
  <c r="K126" i="21"/>
  <c r="E397" i="22" s="1"/>
  <c r="K127" i="21"/>
  <c r="E398" i="22" s="1"/>
  <c r="K128" i="21"/>
  <c r="E399" i="22" s="1"/>
  <c r="K129" i="21"/>
  <c r="E400" i="22" s="1"/>
  <c r="K130" i="21"/>
  <c r="E401" i="22" s="1"/>
  <c r="K131" i="21"/>
  <c r="E402" i="22" s="1"/>
  <c r="K132" i="21"/>
  <c r="E403" i="22" s="1"/>
  <c r="K133" i="21"/>
  <c r="E404" i="22" s="1"/>
  <c r="K134" i="21"/>
  <c r="E405" i="22" s="1"/>
  <c r="K135" i="21"/>
  <c r="E406" i="22" s="1"/>
  <c r="K136" i="21"/>
  <c r="E407" i="22" s="1"/>
  <c r="K137" i="21"/>
  <c r="E408" i="22" s="1"/>
  <c r="K138" i="21"/>
  <c r="E409" i="22" s="1"/>
  <c r="K139" i="21"/>
  <c r="E410" i="22" s="1"/>
  <c r="K140" i="21"/>
  <c r="E411" i="22" s="1"/>
  <c r="K141" i="21"/>
  <c r="E412" i="22" s="1"/>
  <c r="K142" i="21"/>
  <c r="E413" i="22" s="1"/>
  <c r="K143" i="21"/>
  <c r="E414" i="22" s="1"/>
  <c r="K144" i="21"/>
  <c r="E415" i="22" s="1"/>
  <c r="K145" i="21"/>
  <c r="E416" i="22" s="1"/>
  <c r="K146" i="21"/>
  <c r="E417" i="22" s="1"/>
  <c r="K147" i="21"/>
  <c r="E418" i="22" s="1"/>
  <c r="K148" i="21"/>
  <c r="E419" i="22" s="1"/>
  <c r="K149" i="21"/>
  <c r="E420" i="22" s="1"/>
  <c r="K150" i="21"/>
  <c r="E421" i="22" s="1"/>
  <c r="K151" i="21"/>
  <c r="E422" i="22" s="1"/>
  <c r="K152" i="21"/>
  <c r="E423" i="22" s="1"/>
  <c r="K153" i="21"/>
  <c r="E424" i="22" s="1"/>
  <c r="K154" i="21"/>
  <c r="E425" i="22" s="1"/>
  <c r="K155" i="21"/>
  <c r="E426" i="22" s="1"/>
  <c r="K156" i="21"/>
  <c r="E427" i="22" s="1"/>
  <c r="K157" i="21"/>
  <c r="E428" i="22" s="1"/>
  <c r="K158" i="21"/>
  <c r="E429" i="22" s="1"/>
  <c r="K159" i="21"/>
  <c r="E430" i="22" s="1"/>
  <c r="K160" i="21"/>
  <c r="E431" i="22" s="1"/>
  <c r="K161" i="21"/>
  <c r="E432" i="22" s="1"/>
  <c r="K162" i="21"/>
  <c r="E433" i="22" s="1"/>
  <c r="K163" i="21"/>
  <c r="E434" i="22" s="1"/>
  <c r="K164" i="21"/>
  <c r="E435" i="22" s="1"/>
  <c r="K165" i="21"/>
  <c r="E436" i="22" s="1"/>
  <c r="K166" i="21"/>
  <c r="E437" i="22" s="1"/>
  <c r="K167" i="21"/>
  <c r="E438" i="22" s="1"/>
  <c r="K168" i="21"/>
  <c r="E439" i="22" s="1"/>
  <c r="K169" i="21"/>
  <c r="E440" i="22" s="1"/>
  <c r="K170" i="21"/>
  <c r="E441" i="22" s="1"/>
  <c r="K171" i="21"/>
  <c r="E442" i="22" s="1"/>
  <c r="K172" i="21"/>
  <c r="E443" i="22" s="1"/>
  <c r="K173" i="21"/>
  <c r="E444" i="22" s="1"/>
  <c r="K174" i="21"/>
  <c r="E445" i="22" s="1"/>
  <c r="K175" i="21"/>
  <c r="E446" i="22" s="1"/>
  <c r="K176" i="21"/>
  <c r="E447" i="22" s="1"/>
  <c r="K177" i="21"/>
  <c r="E448" i="22" s="1"/>
  <c r="K178" i="21"/>
  <c r="E449" i="22" s="1"/>
  <c r="K179" i="21"/>
  <c r="E450" i="22" s="1"/>
  <c r="K180" i="21"/>
  <c r="E451" i="22" s="1"/>
  <c r="K181" i="21"/>
  <c r="E452" i="22" s="1"/>
  <c r="K182" i="21"/>
  <c r="E453" i="22" s="1"/>
  <c r="K183" i="21"/>
  <c r="E454" i="22" s="1"/>
  <c r="K184" i="21"/>
  <c r="E455" i="22" s="1"/>
  <c r="K185" i="21"/>
  <c r="E456" i="22" s="1"/>
  <c r="K186" i="21"/>
  <c r="E457" i="22" s="1"/>
  <c r="K187" i="21"/>
  <c r="E458" i="22" s="1"/>
  <c r="K188" i="21"/>
  <c r="E459" i="22" s="1"/>
  <c r="K189" i="21"/>
  <c r="E460" i="22" s="1"/>
  <c r="K190" i="21"/>
  <c r="E461" i="22" s="1"/>
  <c r="K191" i="21"/>
  <c r="E462" i="22" s="1"/>
  <c r="K192" i="21"/>
  <c r="E463" i="22" s="1"/>
  <c r="K193" i="21"/>
  <c r="E464" i="22" s="1"/>
  <c r="K194" i="21"/>
  <c r="E465" i="22" s="1"/>
  <c r="K195" i="21"/>
  <c r="E466" i="22" s="1"/>
  <c r="K196" i="21"/>
  <c r="E467" i="22" s="1"/>
  <c r="K197" i="21"/>
  <c r="E468" i="22" s="1"/>
  <c r="K198" i="21"/>
  <c r="E469" i="22" s="1"/>
  <c r="K199" i="21"/>
  <c r="E470" i="22" s="1"/>
  <c r="K200" i="21"/>
  <c r="E471" i="22" s="1"/>
  <c r="K201" i="21"/>
  <c r="E472" i="22" s="1"/>
  <c r="K202" i="21"/>
  <c r="E473" i="22" s="1"/>
  <c r="K203" i="21"/>
  <c r="E474" i="22" s="1"/>
  <c r="K204" i="21"/>
  <c r="E475" i="22" s="1"/>
  <c r="K205" i="21"/>
  <c r="E476" i="22" s="1"/>
  <c r="K206" i="21"/>
  <c r="E477" i="22" s="1"/>
  <c r="K207" i="21"/>
  <c r="E478" i="22" s="1"/>
  <c r="K208" i="21"/>
  <c r="E479" i="22" s="1"/>
  <c r="K209" i="21"/>
  <c r="E480" i="22" s="1"/>
  <c r="K210" i="21"/>
  <c r="E481" i="22" s="1"/>
  <c r="K211" i="21"/>
  <c r="E482" i="22" s="1"/>
  <c r="K212" i="21"/>
  <c r="E483" i="22" s="1"/>
  <c r="K213" i="21"/>
  <c r="E484" i="22" s="1"/>
  <c r="K214" i="21"/>
  <c r="E485" i="22" s="1"/>
  <c r="K215" i="21"/>
  <c r="E486" i="22" s="1"/>
  <c r="K216" i="21"/>
  <c r="E487" i="22" s="1"/>
  <c r="K217" i="21"/>
  <c r="E488" i="22" s="1"/>
  <c r="K218" i="21"/>
  <c r="E489" i="22" s="1"/>
  <c r="K219" i="21"/>
  <c r="E490" i="22" s="1"/>
  <c r="K220" i="21"/>
  <c r="E491" i="22" s="1"/>
  <c r="K221" i="21"/>
  <c r="E492" i="22" s="1"/>
  <c r="K222" i="21"/>
  <c r="E493" i="22" s="1"/>
  <c r="K223" i="21"/>
  <c r="E494" i="22" s="1"/>
  <c r="K224" i="21"/>
  <c r="E495" i="22" s="1"/>
  <c r="K225" i="21"/>
  <c r="E496" i="22" s="1"/>
  <c r="K226" i="21"/>
  <c r="E497" i="22" s="1"/>
  <c r="K227" i="21"/>
  <c r="E498" i="22" s="1"/>
  <c r="K228" i="21"/>
  <c r="E499" i="22" s="1"/>
  <c r="K229" i="21"/>
  <c r="E500" i="22" s="1"/>
  <c r="K230" i="21"/>
  <c r="E501" i="22" s="1"/>
  <c r="K231" i="21"/>
  <c r="E502" i="22" s="1"/>
  <c r="K232" i="21"/>
  <c r="E503" i="22" s="1"/>
  <c r="K233" i="21"/>
  <c r="E504" i="22" s="1"/>
  <c r="K234" i="21"/>
  <c r="E505" i="22" s="1"/>
  <c r="K235" i="21"/>
  <c r="E506" i="22" s="1"/>
  <c r="K236" i="21"/>
  <c r="E507" i="22" s="1"/>
  <c r="K237" i="21"/>
  <c r="E508" i="22" s="1"/>
  <c r="K238" i="21"/>
  <c r="E509" i="22" s="1"/>
  <c r="K239" i="21"/>
  <c r="E510" i="22" s="1"/>
  <c r="K240" i="21"/>
  <c r="E511" i="22" s="1"/>
  <c r="K241" i="21"/>
  <c r="E512" i="22" s="1"/>
  <c r="K242" i="21"/>
  <c r="E513" i="22" s="1"/>
  <c r="K243" i="21"/>
  <c r="E514" i="22" s="1"/>
  <c r="K244" i="21"/>
  <c r="E515" i="22" s="1"/>
  <c r="K245" i="21"/>
  <c r="E516" i="22" s="1"/>
  <c r="K246" i="21"/>
  <c r="E517" i="22" s="1"/>
  <c r="K247" i="21"/>
  <c r="E518" i="22" s="1"/>
  <c r="K248" i="21"/>
  <c r="E519" i="22" s="1"/>
  <c r="K249" i="21"/>
  <c r="E520" i="22" s="1"/>
  <c r="K250" i="21"/>
  <c r="E521" i="22" s="1"/>
  <c r="K251" i="21"/>
  <c r="E522" i="22" s="1"/>
  <c r="K252" i="21"/>
  <c r="E523" i="22" s="1"/>
  <c r="K253" i="21"/>
  <c r="E524" i="22" s="1"/>
  <c r="K254" i="21"/>
  <c r="E525" i="22" s="1"/>
  <c r="K255" i="21"/>
  <c r="E526" i="22" s="1"/>
  <c r="K256" i="21"/>
  <c r="E527" i="22" s="1"/>
  <c r="K257" i="21"/>
  <c r="E528" i="22" s="1"/>
  <c r="K258" i="21"/>
  <c r="E529" i="22" s="1"/>
  <c r="K259" i="21"/>
  <c r="E530" i="22" s="1"/>
  <c r="K260" i="21"/>
  <c r="E531" i="22" s="1"/>
  <c r="K261" i="21"/>
  <c r="E532" i="22" s="1"/>
  <c r="K262" i="21"/>
  <c r="E533" i="22" s="1"/>
  <c r="K263" i="21"/>
  <c r="E534" i="22" s="1"/>
  <c r="K264" i="21"/>
  <c r="E535" i="22" s="1"/>
  <c r="K265" i="21"/>
  <c r="E536" i="22" s="1"/>
  <c r="K266" i="21"/>
  <c r="E537" i="22" s="1"/>
  <c r="K267" i="21"/>
  <c r="E538" i="22" s="1"/>
  <c r="K268" i="21"/>
  <c r="E539" i="22" s="1"/>
  <c r="K269" i="21"/>
  <c r="E540" i="22" s="1"/>
  <c r="K270" i="21"/>
  <c r="E541" i="22" s="1"/>
  <c r="K271" i="21"/>
  <c r="E542" i="22" s="1"/>
  <c r="K272" i="21"/>
  <c r="E543" i="22" s="1"/>
  <c r="K273" i="21"/>
  <c r="E544" i="22" s="1"/>
  <c r="K274" i="21"/>
  <c r="E545" i="22" s="1"/>
  <c r="K275" i="21"/>
  <c r="E546" i="22" s="1"/>
  <c r="K276" i="21"/>
  <c r="E547" i="22" s="1"/>
  <c r="K277" i="21"/>
  <c r="E548" i="22" s="1"/>
  <c r="K278" i="21"/>
  <c r="E549" i="22" s="1"/>
  <c r="K279" i="21"/>
  <c r="E550" i="22" s="1"/>
  <c r="K280" i="21"/>
  <c r="E551" i="22" s="1"/>
  <c r="K281" i="21"/>
  <c r="E552" i="22" s="1"/>
  <c r="K282" i="21"/>
  <c r="E553" i="22" s="1"/>
  <c r="K283" i="21"/>
  <c r="E554" i="22" s="1"/>
  <c r="K284" i="21"/>
  <c r="E555" i="22" s="1"/>
  <c r="K285" i="21"/>
  <c r="E556" i="22" s="1"/>
  <c r="K286" i="21"/>
  <c r="E557" i="22" s="1"/>
  <c r="K287" i="21"/>
  <c r="E558" i="22" s="1"/>
  <c r="K288" i="21"/>
  <c r="E559" i="22" s="1"/>
  <c r="K289" i="21"/>
  <c r="E560" i="22" s="1"/>
  <c r="K290" i="21"/>
  <c r="E561" i="22" s="1"/>
  <c r="K291" i="21"/>
  <c r="E562" i="22" s="1"/>
  <c r="K292" i="21"/>
  <c r="E563" i="22" s="1"/>
  <c r="K293" i="21"/>
  <c r="E564" i="22" s="1"/>
  <c r="K294" i="21"/>
  <c r="E565" i="22" s="1"/>
  <c r="K295" i="21"/>
  <c r="E566" i="22" s="1"/>
  <c r="K296" i="21"/>
  <c r="E567" i="22" s="1"/>
  <c r="K297" i="21"/>
  <c r="E568" i="22" s="1"/>
  <c r="K298" i="21"/>
  <c r="E569" i="22" s="1"/>
  <c r="K299" i="21"/>
  <c r="E570" i="22" s="1"/>
  <c r="K300" i="21"/>
  <c r="E571" i="22" s="1"/>
  <c r="K301" i="21"/>
  <c r="E572" i="22" s="1"/>
  <c r="K302" i="21"/>
  <c r="E573" i="22" s="1"/>
  <c r="K303" i="21"/>
  <c r="E574" i="22" s="1"/>
  <c r="K304" i="21"/>
  <c r="E575" i="22" s="1"/>
  <c r="K305" i="21"/>
  <c r="E576" i="22" s="1"/>
  <c r="K306" i="21"/>
  <c r="E577" i="22" s="1"/>
  <c r="K307" i="21"/>
  <c r="E578" i="22" s="1"/>
  <c r="K308" i="21"/>
  <c r="E579" i="22" s="1"/>
  <c r="K309" i="21"/>
  <c r="E580" i="22" s="1"/>
  <c r="K310" i="21"/>
  <c r="E581" i="22" s="1"/>
  <c r="K311" i="21"/>
  <c r="E582" i="22" s="1"/>
  <c r="K312" i="21"/>
  <c r="E583" i="22" s="1"/>
  <c r="K313" i="21"/>
  <c r="E584" i="22" s="1"/>
  <c r="K314" i="21"/>
  <c r="E585" i="22" s="1"/>
  <c r="K315" i="21"/>
  <c r="E586" i="22" s="1"/>
  <c r="K316" i="21"/>
  <c r="E587" i="22" s="1"/>
  <c r="K317" i="21"/>
  <c r="E588" i="22" s="1"/>
  <c r="K318" i="21"/>
  <c r="E589" i="22" s="1"/>
  <c r="K319" i="21"/>
  <c r="E590" i="22" s="1"/>
  <c r="K320" i="21"/>
  <c r="E591" i="22" s="1"/>
  <c r="K321" i="21"/>
  <c r="E592" i="22" s="1"/>
  <c r="K322" i="21"/>
  <c r="E593" i="22" s="1"/>
  <c r="K323" i="21"/>
  <c r="E594" i="22" s="1"/>
  <c r="K324" i="21"/>
  <c r="E595" i="22" s="1"/>
  <c r="K325" i="21"/>
  <c r="E596" i="22" s="1"/>
  <c r="K326" i="21"/>
  <c r="E597" i="22" s="1"/>
  <c r="K327" i="21"/>
  <c r="E598" i="22" s="1"/>
  <c r="K328" i="21"/>
  <c r="E599" i="22" s="1"/>
  <c r="K329" i="21"/>
  <c r="E600" i="22" s="1"/>
  <c r="K330" i="21"/>
  <c r="E601" i="22" s="1"/>
  <c r="K331" i="21"/>
  <c r="E602" i="22" s="1"/>
  <c r="K332" i="21"/>
  <c r="E603" i="22" s="1"/>
  <c r="K333" i="21"/>
  <c r="E604" i="22" s="1"/>
  <c r="K334" i="21"/>
  <c r="E605" i="22" s="1"/>
  <c r="K335" i="21"/>
  <c r="E606" i="22" s="1"/>
  <c r="K336" i="21"/>
  <c r="E607" i="22" s="1"/>
  <c r="K337" i="21"/>
  <c r="E608" i="22" s="1"/>
  <c r="K338" i="21"/>
  <c r="E609" i="22" s="1"/>
  <c r="K339" i="21"/>
  <c r="E610" i="22" s="1"/>
  <c r="K340" i="21"/>
  <c r="E611" i="22" s="1"/>
  <c r="K341" i="21"/>
  <c r="E612" i="22" s="1"/>
  <c r="K342" i="21"/>
  <c r="E613" i="22" s="1"/>
  <c r="K343" i="21"/>
  <c r="E614" i="22" s="1"/>
  <c r="K344" i="21"/>
  <c r="E615" i="22" s="1"/>
  <c r="K345" i="21"/>
  <c r="E616" i="22" s="1"/>
  <c r="K346" i="21"/>
  <c r="E617" i="22" s="1"/>
  <c r="K347" i="21"/>
  <c r="E618" i="22" s="1"/>
  <c r="K348" i="21"/>
  <c r="E619" i="22" s="1"/>
  <c r="K349" i="21"/>
  <c r="E620" i="22" s="1"/>
  <c r="K350" i="21"/>
  <c r="E621" i="22" s="1"/>
  <c r="K351" i="21"/>
  <c r="E622" i="22" s="1"/>
  <c r="K352" i="21"/>
  <c r="E623" i="22" s="1"/>
  <c r="K353" i="21"/>
  <c r="E624" i="22" s="1"/>
  <c r="K354" i="21"/>
  <c r="E625" i="22" s="1"/>
  <c r="K355" i="21"/>
  <c r="E626" i="22" s="1"/>
  <c r="K356" i="21"/>
  <c r="E627" i="22" s="1"/>
  <c r="K357" i="21"/>
  <c r="E628" i="22" s="1"/>
  <c r="K358" i="21"/>
  <c r="E629" i="22" s="1"/>
  <c r="K359" i="21"/>
  <c r="E630" i="22" s="1"/>
  <c r="K360" i="21"/>
  <c r="E631" i="22" s="1"/>
  <c r="K361" i="21"/>
  <c r="E632" i="22" s="1"/>
  <c r="K362" i="21"/>
  <c r="E633" i="22" s="1"/>
  <c r="K364" i="21"/>
  <c r="K365" i="21"/>
  <c r="K366" i="21"/>
  <c r="E634" i="22" s="1"/>
  <c r="K367" i="21"/>
  <c r="E635" i="22" s="1"/>
  <c r="K368" i="21"/>
  <c r="E636" i="22" s="1"/>
  <c r="K369" i="21"/>
  <c r="E637" i="22" s="1"/>
  <c r="K370" i="21"/>
  <c r="E638" i="22" s="1"/>
  <c r="K371" i="21"/>
  <c r="E639" i="22" s="1"/>
  <c r="K372" i="21"/>
  <c r="E640" i="22" s="1"/>
  <c r="K373" i="21"/>
  <c r="E641" i="22" s="1"/>
  <c r="K374" i="21"/>
  <c r="E642" i="22" s="1"/>
  <c r="K375" i="21"/>
  <c r="E643" i="22" s="1"/>
  <c r="K376" i="21"/>
  <c r="E644" i="22" s="1"/>
  <c r="K377" i="21"/>
  <c r="E645" i="22" s="1"/>
  <c r="K378" i="21"/>
  <c r="E646" i="22" s="1"/>
  <c r="K379" i="21"/>
  <c r="E647" i="22" s="1"/>
  <c r="K380" i="21"/>
  <c r="E648" i="22" s="1"/>
  <c r="K381" i="21"/>
  <c r="E649" i="22" s="1"/>
  <c r="K382" i="21"/>
  <c r="E650" i="22" s="1"/>
  <c r="K383" i="21"/>
  <c r="E651" i="22" s="1"/>
  <c r="K384" i="21"/>
  <c r="E652" i="22" s="1"/>
  <c r="K385" i="21"/>
  <c r="E653" i="22" s="1"/>
  <c r="K386" i="21"/>
  <c r="E654" i="22" s="1"/>
  <c r="K387" i="21"/>
  <c r="E655" i="22" s="1"/>
  <c r="K388" i="21"/>
  <c r="E656" i="22" s="1"/>
  <c r="K389" i="21"/>
  <c r="E657" i="22" s="1"/>
  <c r="K390" i="21"/>
  <c r="E658" i="22" s="1"/>
  <c r="K391" i="21"/>
  <c r="E659" i="22" s="1"/>
  <c r="K392" i="21"/>
  <c r="E660" i="22" s="1"/>
  <c r="K393" i="21"/>
  <c r="E661" i="22" s="1"/>
  <c r="K394" i="21"/>
  <c r="E662" i="22" s="1"/>
  <c r="K395" i="21"/>
  <c r="E663" i="22" s="1"/>
  <c r="K396" i="21"/>
  <c r="E664" i="22" s="1"/>
  <c r="K397" i="21"/>
  <c r="E665" i="22" s="1"/>
  <c r="K398" i="21"/>
  <c r="E666" i="22" s="1"/>
  <c r="K399" i="21"/>
  <c r="E667" i="22" s="1"/>
  <c r="K400" i="21"/>
  <c r="E668" i="22" s="1"/>
  <c r="K401" i="21"/>
  <c r="E669" i="22" s="1"/>
  <c r="K402" i="21"/>
  <c r="E670" i="22" s="1"/>
  <c r="K403" i="21"/>
  <c r="E671" i="22" s="1"/>
  <c r="K404" i="21"/>
  <c r="E672" i="22" s="1"/>
  <c r="K405" i="21"/>
  <c r="E673" i="22" s="1"/>
  <c r="K406" i="21"/>
  <c r="E674" i="22" s="1"/>
  <c r="K407" i="21"/>
  <c r="E675" i="22" s="1"/>
  <c r="K408" i="21"/>
  <c r="E676" i="22" s="1"/>
  <c r="K409" i="21"/>
  <c r="E677" i="22" s="1"/>
  <c r="K410" i="21"/>
  <c r="E678" i="22" s="1"/>
  <c r="K411" i="21"/>
  <c r="E679" i="22" s="1"/>
  <c r="K412" i="21"/>
  <c r="E680" i="22" s="1"/>
  <c r="K413" i="21"/>
  <c r="E681" i="22" s="1"/>
  <c r="K414" i="21"/>
  <c r="E682" i="22" s="1"/>
  <c r="K415" i="21"/>
  <c r="E683" i="22" s="1"/>
  <c r="K416" i="21"/>
  <c r="E684" i="22" s="1"/>
  <c r="K417" i="21"/>
  <c r="E685" i="22" s="1"/>
  <c r="K418" i="21"/>
  <c r="E686" i="22" s="1"/>
  <c r="K419" i="21"/>
  <c r="E687" i="22" s="1"/>
  <c r="K420" i="21"/>
  <c r="E688" i="22" s="1"/>
  <c r="K421" i="21"/>
  <c r="E689" i="22" s="1"/>
  <c r="K422" i="21"/>
  <c r="E690" i="22" s="1"/>
  <c r="K424" i="21"/>
  <c r="E692" i="22" s="1"/>
  <c r="K425" i="21"/>
  <c r="E693" i="22" s="1"/>
  <c r="K426" i="21"/>
  <c r="E694" i="22" s="1"/>
  <c r="K427" i="21"/>
  <c r="E695" i="22" s="1"/>
  <c r="K428" i="21"/>
  <c r="E696" i="22" s="1"/>
  <c r="K429" i="21"/>
  <c r="E697" i="22" s="1"/>
  <c r="K430" i="21"/>
  <c r="E698" i="22" s="1"/>
  <c r="K431" i="21"/>
  <c r="E699" i="22" s="1"/>
  <c r="K432" i="21"/>
  <c r="E700" i="22" s="1"/>
  <c r="K433" i="21"/>
  <c r="E701" i="22" s="1"/>
  <c r="K434" i="21"/>
  <c r="E702" i="22" s="1"/>
  <c r="K435" i="21"/>
  <c r="E703" i="22" s="1"/>
  <c r="K436" i="21"/>
  <c r="E704" i="22" s="1"/>
  <c r="K437" i="21"/>
  <c r="E705" i="22" s="1"/>
  <c r="K438" i="21"/>
  <c r="E706" i="22" s="1"/>
  <c r="K439" i="21"/>
  <c r="E707" i="22" s="1"/>
  <c r="K440" i="21"/>
  <c r="E708" i="22" s="1"/>
  <c r="K441" i="21"/>
  <c r="E709" i="22" s="1"/>
  <c r="K442" i="21"/>
  <c r="E710" i="22" s="1"/>
  <c r="K443" i="21"/>
  <c r="E711" i="22" s="1"/>
  <c r="K444" i="21"/>
  <c r="E712" i="22" s="1"/>
  <c r="K445" i="21"/>
  <c r="E713" i="22" s="1"/>
  <c r="K446" i="21"/>
  <c r="E714" i="22" s="1"/>
  <c r="K447" i="21"/>
  <c r="E715" i="22" s="1"/>
  <c r="K448" i="21"/>
  <c r="E716" i="22" s="1"/>
  <c r="K449" i="21"/>
  <c r="E717" i="22" s="1"/>
  <c r="K450" i="21"/>
  <c r="E718" i="22" s="1"/>
  <c r="K451" i="21"/>
  <c r="E719" i="22" s="1"/>
  <c r="K452" i="21"/>
  <c r="E720" i="22" s="1"/>
  <c r="K453" i="21"/>
  <c r="E721" i="22" s="1"/>
  <c r="K454" i="21"/>
  <c r="E722" i="22" s="1"/>
  <c r="K455" i="21"/>
  <c r="E723" i="22" s="1"/>
  <c r="K456" i="21"/>
  <c r="E724" i="22" s="1"/>
  <c r="K457" i="21"/>
  <c r="E725" i="22" s="1"/>
  <c r="K458" i="21"/>
  <c r="E726" i="22" s="1"/>
  <c r="K459" i="21"/>
  <c r="E727" i="22" s="1"/>
  <c r="K460" i="21"/>
  <c r="E728" i="22" s="1"/>
  <c r="K461" i="21"/>
  <c r="E729" i="22" s="1"/>
  <c r="K462" i="21"/>
  <c r="E730" i="22" s="1"/>
  <c r="K463" i="21"/>
  <c r="E731" i="22" s="1"/>
  <c r="K464" i="21"/>
  <c r="E732" i="22" s="1"/>
  <c r="K465" i="21"/>
  <c r="E733" i="22" s="1"/>
  <c r="K466" i="21"/>
  <c r="E734" i="22" s="1"/>
  <c r="K467" i="21"/>
  <c r="E735" i="22" s="1"/>
  <c r="K468" i="21"/>
  <c r="E736" i="22" s="1"/>
  <c r="K469" i="21"/>
  <c r="E737" i="22" s="1"/>
  <c r="K470" i="21"/>
  <c r="E738" i="22" s="1"/>
  <c r="K471" i="21"/>
  <c r="E739" i="22" s="1"/>
  <c r="K472" i="21"/>
  <c r="E740" i="22" s="1"/>
  <c r="K473" i="21"/>
  <c r="E741" i="22" s="1"/>
  <c r="K474" i="21"/>
  <c r="E742" i="22" s="1"/>
  <c r="K475" i="21"/>
  <c r="E743" i="22" s="1"/>
  <c r="K476" i="21"/>
  <c r="E744" i="22" s="1"/>
  <c r="K477" i="21"/>
  <c r="E745" i="22" s="1"/>
  <c r="K478" i="21"/>
  <c r="E746" i="22" s="1"/>
  <c r="K479" i="21"/>
  <c r="E747" i="22" s="1"/>
  <c r="K480" i="21"/>
  <c r="E748" i="22" s="1"/>
  <c r="K481" i="21"/>
  <c r="E749" i="22" s="1"/>
  <c r="K483" i="21"/>
  <c r="K484" i="21"/>
  <c r="K485" i="21"/>
  <c r="E750" i="22" s="1"/>
  <c r="K486" i="21"/>
  <c r="E751" i="22" s="1"/>
  <c r="K488" i="21"/>
  <c r="E753" i="22" s="1"/>
  <c r="K489" i="21"/>
  <c r="E754" i="22" s="1"/>
  <c r="K490" i="21"/>
  <c r="E755" i="22" s="1"/>
  <c r="K492" i="21"/>
  <c r="E757" i="22" s="1"/>
  <c r="K493" i="21"/>
  <c r="E758" i="22" s="1"/>
  <c r="K494" i="21"/>
  <c r="E759" i="22" s="1"/>
  <c r="K495" i="21"/>
  <c r="E760" i="22" s="1"/>
  <c r="K496" i="21"/>
  <c r="E761" i="22" s="1"/>
  <c r="K497" i="21"/>
  <c r="E762" i="22" s="1"/>
  <c r="K498" i="21"/>
  <c r="E763" i="22" s="1"/>
  <c r="K499" i="21"/>
  <c r="E764" i="22" s="1"/>
  <c r="K500" i="21"/>
  <c r="E765" i="22" s="1"/>
  <c r="K501" i="21"/>
  <c r="E766" i="22" s="1"/>
  <c r="K502" i="21"/>
  <c r="E767" i="22" s="1"/>
  <c r="K503" i="21"/>
  <c r="E768" i="22" s="1"/>
  <c r="K504" i="21"/>
  <c r="E769" i="22" s="1"/>
  <c r="K505" i="21"/>
  <c r="E770" i="22" s="1"/>
  <c r="K506" i="21"/>
  <c r="E771" i="22" s="1"/>
  <c r="K507" i="21"/>
  <c r="E772" i="22" s="1"/>
  <c r="K508" i="21"/>
  <c r="E773" i="22" s="1"/>
  <c r="K509" i="21"/>
  <c r="E774" i="22" s="1"/>
  <c r="K510" i="21"/>
  <c r="E775" i="22" s="1"/>
  <c r="K511" i="21"/>
  <c r="E776" i="22" s="1"/>
  <c r="K512" i="21"/>
  <c r="E777" i="22" s="1"/>
  <c r="K513" i="21"/>
  <c r="E778" i="22" s="1"/>
  <c r="K514" i="21"/>
  <c r="E779" i="22" s="1"/>
  <c r="K515" i="21"/>
  <c r="E780" i="22" s="1"/>
  <c r="K516" i="21"/>
  <c r="E781" i="22" s="1"/>
  <c r="K517" i="21"/>
  <c r="E782" i="22" s="1"/>
  <c r="K518" i="21"/>
  <c r="E783" i="22" s="1"/>
  <c r="K520" i="21"/>
  <c r="K521" i="21"/>
  <c r="K522" i="21"/>
  <c r="E784" i="22" s="1"/>
  <c r="K523" i="21"/>
  <c r="E785" i="22" s="1"/>
  <c r="K524" i="21"/>
  <c r="E786" i="22" s="1"/>
  <c r="K525" i="21"/>
  <c r="E787" i="22" s="1"/>
  <c r="K526" i="21"/>
  <c r="E788" i="22" s="1"/>
  <c r="K527" i="21"/>
  <c r="K534" i="21"/>
  <c r="K528" i="21"/>
  <c r="K529" i="21"/>
  <c r="K530" i="21"/>
  <c r="K533" i="21"/>
  <c r="E795" i="22" s="1"/>
  <c r="K531" i="21"/>
  <c r="K535" i="21"/>
  <c r="E797" i="22" s="1"/>
  <c r="K539" i="21"/>
  <c r="K546" i="21"/>
  <c r="K547" i="21"/>
  <c r="E809" i="22" s="1"/>
  <c r="K548" i="21"/>
  <c r="E810" i="22" s="1"/>
  <c r="K549" i="21"/>
  <c r="E811" i="22" s="1"/>
  <c r="K550" i="21"/>
  <c r="E812" i="22" s="1"/>
  <c r="K552" i="21"/>
  <c r="K553" i="21"/>
  <c r="K554" i="21"/>
  <c r="E813" i="22" s="1"/>
  <c r="K555" i="21"/>
  <c r="E814" i="22" s="1"/>
  <c r="K556" i="21"/>
  <c r="E815" i="22" s="1"/>
  <c r="K557" i="21"/>
  <c r="E816" i="22" s="1"/>
  <c r="K558" i="21"/>
  <c r="E817" i="22" s="1"/>
  <c r="K559" i="21"/>
  <c r="E818" i="22" s="1"/>
  <c r="K560" i="21"/>
  <c r="E819" i="22" s="1"/>
  <c r="K561" i="21"/>
  <c r="E820" i="22" s="1"/>
  <c r="K562" i="21"/>
  <c r="E821" i="22" s="1"/>
  <c r="K563" i="21"/>
  <c r="E822" i="22" s="1"/>
  <c r="K564" i="21"/>
  <c r="E823" i="22" s="1"/>
  <c r="K565" i="21"/>
  <c r="E824" i="22" s="1"/>
  <c r="K566" i="21"/>
  <c r="E825" i="22" s="1"/>
  <c r="K567" i="21"/>
  <c r="E826" i="22" s="1"/>
  <c r="K568" i="21"/>
  <c r="E827" i="22" s="1"/>
  <c r="K569" i="21"/>
  <c r="E828" i="22" s="1"/>
  <c r="K570" i="21"/>
  <c r="E829" i="22" s="1"/>
  <c r="K571" i="21"/>
  <c r="E830" i="22" s="1"/>
  <c r="K572" i="21"/>
  <c r="E831" i="22" s="1"/>
  <c r="K573" i="21"/>
  <c r="E832" i="22" s="1"/>
  <c r="K574" i="21"/>
  <c r="E833" i="22" s="1"/>
  <c r="K575" i="21"/>
  <c r="E834" i="22" s="1"/>
  <c r="K576" i="21"/>
  <c r="E835" i="22" s="1"/>
  <c r="K3" i="21"/>
  <c r="E274" i="22" s="1"/>
  <c r="L10" i="1"/>
  <c r="E3" i="22" s="1"/>
  <c r="L11" i="1"/>
  <c r="E4" i="22" s="1"/>
  <c r="L12" i="1"/>
  <c r="E5" i="22" s="1"/>
  <c r="L14" i="1"/>
  <c r="E7" i="22" s="1"/>
  <c r="L16" i="1"/>
  <c r="E9" i="22" s="1"/>
  <c r="L17" i="1"/>
  <c r="E10" i="22" s="1"/>
  <c r="L18" i="1"/>
  <c r="E11" i="22" s="1"/>
  <c r="L19" i="1"/>
  <c r="E12" i="22" s="1"/>
  <c r="L20" i="1"/>
  <c r="E13" i="22" s="1"/>
  <c r="L21" i="1"/>
  <c r="E14" i="22" s="1"/>
  <c r="L22" i="1"/>
  <c r="E15" i="22" s="1"/>
  <c r="L23" i="1"/>
  <c r="E16" i="22" s="1"/>
  <c r="L24" i="1"/>
  <c r="E17" i="22" s="1"/>
  <c r="L25" i="1"/>
  <c r="E18" i="22" s="1"/>
  <c r="L26" i="1"/>
  <c r="E19" i="22" s="1"/>
  <c r="L27" i="1"/>
  <c r="E20" i="22" s="1"/>
  <c r="L28" i="1"/>
  <c r="E21" i="22" s="1"/>
  <c r="L29" i="1"/>
  <c r="E22" i="22" s="1"/>
  <c r="L30" i="1"/>
  <c r="E23" i="22" s="1"/>
  <c r="L31" i="1"/>
  <c r="E24" i="22" s="1"/>
  <c r="L32" i="1"/>
  <c r="E25" i="22" s="1"/>
  <c r="L34" i="1"/>
  <c r="E27" i="22" s="1"/>
  <c r="L36" i="1"/>
  <c r="E29" i="22" s="1"/>
  <c r="L37" i="1"/>
  <c r="E30" i="22" s="1"/>
  <c r="L38" i="1"/>
  <c r="E31" i="22" s="1"/>
  <c r="L39" i="1"/>
  <c r="E32" i="22" s="1"/>
  <c r="L41" i="1"/>
  <c r="E34" i="22" s="1"/>
  <c r="L42" i="1"/>
  <c r="E35" i="22" s="1"/>
  <c r="L43" i="1"/>
  <c r="E36" i="22" s="1"/>
  <c r="L44" i="1"/>
  <c r="E37" i="22" s="1"/>
  <c r="L45" i="1"/>
  <c r="E38" i="22" s="1"/>
  <c r="L46" i="1"/>
  <c r="E39" i="22" s="1"/>
  <c r="L47" i="1"/>
  <c r="E40" i="22" s="1"/>
  <c r="L48" i="1"/>
  <c r="E41" i="22" s="1"/>
  <c r="L50" i="1"/>
  <c r="E43" i="22" s="1"/>
  <c r="L51" i="1"/>
  <c r="E44" i="22" s="1"/>
  <c r="L52" i="1"/>
  <c r="E45" i="22" s="1"/>
  <c r="L55" i="1"/>
  <c r="E48" i="22" s="1"/>
  <c r="L56" i="1"/>
  <c r="E49" i="22" s="1"/>
  <c r="L57" i="1"/>
  <c r="E50" i="22" s="1"/>
  <c r="L60" i="1"/>
  <c r="E53" i="22" s="1"/>
  <c r="L61" i="1"/>
  <c r="E54" i="22" s="1"/>
  <c r="L62" i="1"/>
  <c r="E55" i="22" s="1"/>
  <c r="L63" i="1"/>
  <c r="E56" i="22" s="1"/>
  <c r="L64" i="1"/>
  <c r="E57" i="22" s="1"/>
  <c r="L65" i="1"/>
  <c r="E58" i="22" s="1"/>
  <c r="L66" i="1"/>
  <c r="E59" i="22" s="1"/>
  <c r="L67" i="1"/>
  <c r="E60" i="22" s="1"/>
  <c r="L68" i="1"/>
  <c r="E61" i="22" s="1"/>
  <c r="L69" i="1"/>
  <c r="E62" i="22" s="1"/>
  <c r="L70" i="1"/>
  <c r="E63" i="22" s="1"/>
  <c r="L71" i="1"/>
  <c r="E64" i="22" s="1"/>
  <c r="L72" i="1"/>
  <c r="E65" i="22" s="1"/>
  <c r="L73" i="1"/>
  <c r="E66" i="22" s="1"/>
  <c r="L74" i="1"/>
  <c r="E67" i="22" s="1"/>
  <c r="L75" i="1"/>
  <c r="E68" i="22" s="1"/>
  <c r="L76" i="1"/>
  <c r="E69" i="22" s="1"/>
  <c r="L77" i="1"/>
  <c r="E70" i="22" s="1"/>
  <c r="L79" i="1"/>
  <c r="E72" i="22" s="1"/>
  <c r="L80" i="1"/>
  <c r="E73" i="22" s="1"/>
  <c r="L82" i="1"/>
  <c r="E75" i="22" s="1"/>
  <c r="L84" i="1"/>
  <c r="E77" i="22" s="1"/>
  <c r="L85" i="1"/>
  <c r="E78" i="22" s="1"/>
  <c r="L86" i="1"/>
  <c r="E79" i="22" s="1"/>
  <c r="L88" i="1"/>
  <c r="E81" i="22" s="1"/>
  <c r="L89" i="1"/>
  <c r="E82" i="22" s="1"/>
  <c r="L90" i="1"/>
  <c r="E83" i="22" s="1"/>
  <c r="L93" i="1"/>
  <c r="E86" i="22" s="1"/>
  <c r="L95" i="1"/>
  <c r="E88" i="22" s="1"/>
  <c r="L97" i="1"/>
  <c r="E90" i="22" s="1"/>
  <c r="L98" i="1"/>
  <c r="L101" i="1"/>
  <c r="L102" i="1"/>
  <c r="L105" i="1"/>
  <c r="L107" i="1"/>
  <c r="L111" i="1"/>
  <c r="L106" i="1"/>
  <c r="L112" i="1"/>
  <c r="L113" i="1"/>
  <c r="L108" i="1"/>
  <c r="L109" i="1"/>
  <c r="L114" i="1"/>
  <c r="E1324" i="22" s="1"/>
  <c r="L125" i="1"/>
  <c r="L127" i="1"/>
  <c r="L129" i="1"/>
  <c r="E95" i="22" s="1"/>
  <c r="L130" i="1"/>
  <c r="L132" i="1"/>
  <c r="E97" i="22" s="1"/>
  <c r="L133" i="1"/>
  <c r="L134" i="1"/>
  <c r="E98" i="22" s="1"/>
  <c r="L135" i="1"/>
  <c r="E99" i="22" s="1"/>
  <c r="L137" i="1"/>
  <c r="L138" i="1"/>
  <c r="L139" i="1"/>
  <c r="E102" i="22" s="1"/>
  <c r="L140" i="1"/>
  <c r="E103" i="22" s="1"/>
  <c r="L141" i="1"/>
  <c r="E104" i="22" s="1"/>
  <c r="L144" i="1"/>
  <c r="E107" i="22" s="1"/>
  <c r="L161" i="1"/>
  <c r="L162" i="1"/>
  <c r="E123" i="22" s="1"/>
  <c r="L163" i="1"/>
  <c r="E124" i="22" s="1"/>
  <c r="L164" i="1"/>
  <c r="E125" i="22" s="1"/>
  <c r="L165" i="1"/>
  <c r="E126" i="22" s="1"/>
  <c r="L166" i="1"/>
  <c r="E127" i="22" s="1"/>
  <c r="L167" i="1"/>
  <c r="E128" i="22" s="1"/>
  <c r="L168" i="1"/>
  <c r="E129" i="22" s="1"/>
  <c r="L169" i="1"/>
  <c r="E130" i="22" s="1"/>
  <c r="L170" i="1"/>
  <c r="L177" i="1"/>
  <c r="E137" i="22" s="1"/>
  <c r="L178" i="1"/>
  <c r="E138" i="22" s="1"/>
  <c r="L179" i="1"/>
  <c r="E139" i="22" s="1"/>
  <c r="L180" i="1"/>
  <c r="E140" i="22" s="1"/>
  <c r="L181" i="1"/>
  <c r="E141" i="22" s="1"/>
  <c r="L188" i="1"/>
  <c r="E148" i="22" s="1"/>
  <c r="L189" i="1"/>
  <c r="E149" i="22" s="1"/>
  <c r="L190" i="1"/>
  <c r="E150" i="22" s="1"/>
  <c r="L191" i="1"/>
  <c r="E151" i="22" s="1"/>
  <c r="L192" i="1"/>
  <c r="E152" i="22" s="1"/>
  <c r="L193" i="1"/>
  <c r="E153" i="22" s="1"/>
  <c r="L194" i="1"/>
  <c r="E154" i="22" s="1"/>
  <c r="L195" i="1"/>
  <c r="E155" i="22" s="1"/>
  <c r="L196" i="1"/>
  <c r="E156" i="22" s="1"/>
  <c r="L197" i="1"/>
  <c r="E157" i="22" s="1"/>
  <c r="L198" i="1"/>
  <c r="E158" i="22" s="1"/>
  <c r="L199" i="1"/>
  <c r="E159" i="22" s="1"/>
  <c r="L200" i="1"/>
  <c r="E160" i="22" s="1"/>
  <c r="L201" i="1"/>
  <c r="E161" i="22" s="1"/>
  <c r="L202" i="1"/>
  <c r="E162" i="22" s="1"/>
  <c r="L205" i="1"/>
  <c r="L206" i="1"/>
  <c r="L207" i="1"/>
  <c r="L208" i="1"/>
  <c r="E971" i="22" s="1"/>
  <c r="L210" i="1"/>
  <c r="E973" i="22" s="1"/>
  <c r="L211" i="1"/>
  <c r="E974" i="22" s="1"/>
  <c r="L213" i="1"/>
  <c r="E976" i="22" s="1"/>
  <c r="L215" i="1"/>
  <c r="E978" i="22" s="1"/>
  <c r="L216" i="1"/>
  <c r="E979" i="22" s="1"/>
  <c r="L220" i="1"/>
  <c r="L221" i="1"/>
  <c r="E983" i="22" s="1"/>
  <c r="L222" i="1"/>
  <c r="E984" i="22" s="1"/>
  <c r="L223" i="1"/>
  <c r="E956" i="22" s="1"/>
  <c r="L230" i="1"/>
  <c r="L231" i="1"/>
  <c r="E987" i="22" s="1"/>
  <c r="L232" i="1"/>
  <c r="E988" i="22" s="1"/>
  <c r="L234" i="1"/>
  <c r="E990" i="22" s="1"/>
  <c r="L235" i="1"/>
  <c r="E991" i="22" s="1"/>
  <c r="L236" i="1"/>
  <c r="E992" i="22" s="1"/>
  <c r="L237" i="1"/>
  <c r="E993" i="22" s="1"/>
  <c r="L238" i="1"/>
  <c r="E994" i="22" s="1"/>
  <c r="L239" i="1"/>
  <c r="E995" i="22" s="1"/>
  <c r="L240" i="1"/>
  <c r="E996" i="22" s="1"/>
  <c r="L241" i="1"/>
  <c r="E997" i="22" s="1"/>
  <c r="L242" i="1"/>
  <c r="E998" i="22" s="1"/>
  <c r="L244" i="1"/>
  <c r="E1000" i="22" s="1"/>
  <c r="L245" i="1"/>
  <c r="E1001" i="22" s="1"/>
  <c r="L247" i="1"/>
  <c r="E1003" i="22" s="1"/>
  <c r="L248" i="1"/>
  <c r="E1004" i="22" s="1"/>
  <c r="L249" i="1"/>
  <c r="E962" i="22" s="1"/>
  <c r="L251" i="1"/>
  <c r="E1006" i="22" s="1"/>
  <c r="L252" i="1"/>
  <c r="E1007" i="22" s="1"/>
  <c r="L253" i="1"/>
  <c r="E1008" i="22" s="1"/>
  <c r="L263" i="1"/>
  <c r="L264" i="1"/>
  <c r="E1018" i="22" s="1"/>
  <c r="L265" i="1"/>
  <c r="E1019" i="22" s="1"/>
  <c r="L266" i="1"/>
  <c r="E1020" i="22" s="1"/>
  <c r="L267" i="1"/>
  <c r="E1021" i="22" s="1"/>
  <c r="L268" i="1"/>
  <c r="E1022" i="22" s="1"/>
  <c r="L285" i="1"/>
  <c r="L286" i="1"/>
  <c r="E1036" i="22" s="1"/>
  <c r="L287" i="1"/>
  <c r="E1037" i="22" s="1"/>
  <c r="L289" i="1"/>
  <c r="E1039" i="22" s="1"/>
  <c r="L290" i="1"/>
  <c r="E1040" i="22" s="1"/>
  <c r="L291" i="1"/>
  <c r="E1041" i="22" s="1"/>
  <c r="L292" i="1"/>
  <c r="E1042" i="22" s="1"/>
  <c r="L293" i="1"/>
  <c r="E1043" i="22" s="1"/>
  <c r="L294" i="1"/>
  <c r="E1044" i="22" s="1"/>
  <c r="L295" i="1"/>
  <c r="E1045" i="22" s="1"/>
  <c r="L296" i="1"/>
  <c r="E1046" i="22" s="1"/>
  <c r="L298" i="1"/>
  <c r="E1048" i="22" s="1"/>
  <c r="L299" i="1"/>
  <c r="E1049" i="22" s="1"/>
  <c r="L300" i="1"/>
  <c r="E1050" i="22" s="1"/>
  <c r="L303" i="1"/>
  <c r="E1053" i="22" s="1"/>
  <c r="L304" i="1"/>
  <c r="L305" i="1"/>
  <c r="E1054" i="22" s="1"/>
  <c r="L306" i="1"/>
  <c r="E1055" i="22" s="1"/>
  <c r="L324" i="1"/>
  <c r="L325" i="1"/>
  <c r="L312" i="1"/>
  <c r="E1061" i="22" s="1"/>
  <c r="L314" i="1"/>
  <c r="E1063" i="22" s="1"/>
  <c r="L315" i="1"/>
  <c r="E1064" i="22" s="1"/>
  <c r="L316" i="1"/>
  <c r="E1065" i="22" s="1"/>
  <c r="L317" i="1"/>
  <c r="E1066" i="22" s="1"/>
  <c r="L318" i="1"/>
  <c r="E1067" i="22" s="1"/>
  <c r="L319" i="1"/>
  <c r="E1068" i="22" s="1"/>
  <c r="L320" i="1"/>
  <c r="E1069" i="22" s="1"/>
  <c r="L321" i="1"/>
  <c r="E1070" i="22" s="1"/>
  <c r="L322" i="1"/>
  <c r="E1071" i="22" s="1"/>
  <c r="L326" i="1"/>
  <c r="L327" i="1"/>
  <c r="E969" i="22" s="1"/>
  <c r="L328" i="1"/>
  <c r="E1075" i="22" s="1"/>
  <c r="L329" i="1"/>
  <c r="E1076" i="22" s="1"/>
  <c r="L330" i="1"/>
  <c r="E1077" i="22" s="1"/>
  <c r="L331" i="1"/>
  <c r="E1078" i="22" s="1"/>
  <c r="L332" i="1"/>
  <c r="E1079" i="22" s="1"/>
  <c r="L334" i="1"/>
  <c r="E970" i="22" s="1"/>
  <c r="L335" i="1"/>
  <c r="E1081" i="22" s="1"/>
  <c r="L336" i="1"/>
  <c r="E1082" i="22" s="1"/>
  <c r="L337" i="1"/>
  <c r="E1083" i="22" s="1"/>
  <c r="L338" i="1"/>
  <c r="E1084" i="22" s="1"/>
  <c r="L349" i="1"/>
  <c r="L350" i="1"/>
  <c r="E1094" i="22" s="1"/>
  <c r="L351" i="1"/>
  <c r="E1095" i="22" s="1"/>
  <c r="L352" i="1"/>
  <c r="E1096" i="22" s="1"/>
  <c r="L353" i="1"/>
  <c r="E1097" i="22" s="1"/>
  <c r="L367" i="1"/>
  <c r="L369" i="1"/>
  <c r="E1333" i="22" s="1"/>
  <c r="L370" i="1"/>
  <c r="L372" i="1"/>
  <c r="E1334" i="22" s="1"/>
  <c r="L373" i="1"/>
  <c r="L375" i="1"/>
  <c r="E1111" i="22" s="1"/>
  <c r="L377" i="1"/>
  <c r="L378" i="1"/>
  <c r="L381" i="1"/>
  <c r="E965" i="22" s="1"/>
  <c r="L382" i="1"/>
  <c r="E966" i="22" s="1"/>
  <c r="L383" i="1"/>
  <c r="E967" i="22" s="1"/>
  <c r="L416" i="1"/>
  <c r="L417" i="1"/>
  <c r="L422" i="1"/>
  <c r="E191" i="22" s="1"/>
  <c r="L423" i="1"/>
  <c r="E192" i="22" s="1"/>
  <c r="L424" i="1"/>
  <c r="E193" i="22" s="1"/>
  <c r="L425" i="1"/>
  <c r="E194" i="22" s="1"/>
  <c r="L426" i="1"/>
  <c r="E195" i="22" s="1"/>
  <c r="L427" i="1"/>
  <c r="E196" i="22" s="1"/>
  <c r="L428" i="1"/>
  <c r="E197" i="22" s="1"/>
  <c r="L429" i="1"/>
  <c r="E198" i="22" s="1"/>
  <c r="L430" i="1"/>
  <c r="E199" i="22" s="1"/>
  <c r="L431" i="1"/>
  <c r="E200" i="22" s="1"/>
  <c r="L432" i="1"/>
  <c r="E201" i="22" s="1"/>
  <c r="L433" i="1"/>
  <c r="E202" i="22" s="1"/>
  <c r="L434" i="1"/>
  <c r="E203" i="22" s="1"/>
  <c r="L435" i="1"/>
  <c r="E204" i="22" s="1"/>
  <c r="L436" i="1"/>
  <c r="E205" i="22" s="1"/>
  <c r="L437" i="1"/>
  <c r="E206" i="22" s="1"/>
  <c r="L438" i="1"/>
  <c r="E207" i="22" s="1"/>
  <c r="L439" i="1"/>
  <c r="E208" i="22" s="1"/>
  <c r="L440" i="1"/>
  <c r="E209" i="22" s="1"/>
  <c r="L441" i="1"/>
  <c r="E210" i="22" s="1"/>
  <c r="L442" i="1"/>
  <c r="E211" i="22" s="1"/>
  <c r="L443" i="1"/>
  <c r="E212" i="22" s="1"/>
  <c r="L444" i="1"/>
  <c r="E213" i="22" s="1"/>
  <c r="L445" i="1"/>
  <c r="E214" i="22" s="1"/>
  <c r="L448" i="1"/>
  <c r="E217" i="22" s="1"/>
  <c r="L449" i="1"/>
  <c r="E218" i="22" s="1"/>
  <c r="L450" i="1"/>
  <c r="E219" i="22" s="1"/>
  <c r="L451" i="1"/>
  <c r="E220" i="22" s="1"/>
  <c r="L452" i="1"/>
  <c r="E221" i="22" s="1"/>
  <c r="L453" i="1"/>
  <c r="E222" i="22" s="1"/>
  <c r="L454" i="1"/>
  <c r="E223" i="22" s="1"/>
  <c r="L455" i="1"/>
  <c r="E224" i="22" s="1"/>
  <c r="L456" i="1"/>
  <c r="E225" i="22" s="1"/>
  <c r="L457" i="1"/>
  <c r="E226" i="22" s="1"/>
  <c r="L458" i="1"/>
  <c r="E227" i="22" s="1"/>
  <c r="L459" i="1"/>
  <c r="E228" i="22" s="1"/>
  <c r="L460" i="1"/>
  <c r="E229" i="22" s="1"/>
  <c r="L461" i="1"/>
  <c r="E230" i="22" s="1"/>
  <c r="L462" i="1"/>
  <c r="E231" i="22" s="1"/>
  <c r="L463" i="1"/>
  <c r="E232" i="22" s="1"/>
  <c r="L464" i="1"/>
  <c r="E233" i="22" s="1"/>
  <c r="L465" i="1"/>
  <c r="E234" i="22" s="1"/>
  <c r="L466" i="1"/>
  <c r="E235" i="22" s="1"/>
  <c r="L467" i="1"/>
  <c r="E236" i="22" s="1"/>
  <c r="L468" i="1"/>
  <c r="E237" i="22" s="1"/>
  <c r="L469" i="1"/>
  <c r="E238" i="22" s="1"/>
  <c r="L470" i="1"/>
  <c r="E239" i="22" s="1"/>
  <c r="L471" i="1"/>
  <c r="E240" i="22" s="1"/>
  <c r="L472" i="1"/>
  <c r="E241" i="22" s="1"/>
  <c r="L9" i="1"/>
  <c r="E2" i="22" s="1"/>
  <c r="B1318" i="22" l="1"/>
  <c r="C1318" i="22"/>
  <c r="E1318" i="22"/>
  <c r="D1318" i="22"/>
  <c r="B1323" i="22"/>
  <c r="C1323" i="22"/>
  <c r="D1323" i="22"/>
  <c r="E1323" i="22"/>
  <c r="B1319" i="22"/>
  <c r="E1319" i="22"/>
  <c r="C1319" i="22"/>
  <c r="D1319" i="22"/>
  <c r="B1317" i="22"/>
  <c r="C1317" i="22"/>
  <c r="D1317" i="22"/>
  <c r="E1317" i="22"/>
  <c r="B1321" i="22"/>
  <c r="D1321" i="22"/>
  <c r="C1321" i="22"/>
  <c r="E1321" i="22"/>
  <c r="E1320" i="22"/>
  <c r="B1320" i="22"/>
  <c r="C1320" i="22"/>
  <c r="D1320" i="22"/>
  <c r="B801" i="22"/>
  <c r="C801" i="22"/>
  <c r="D801" i="22"/>
  <c r="E801" i="22"/>
  <c r="D808" i="22"/>
  <c r="E808" i="22"/>
  <c r="C808" i="22"/>
  <c r="B808" i="22"/>
  <c r="B1113" i="22"/>
  <c r="C1113" i="22"/>
  <c r="D1113" i="22"/>
  <c r="E1113" i="22"/>
  <c r="E796" i="22"/>
  <c r="E792" i="22"/>
  <c r="E790" i="22"/>
  <c r="E793" i="22"/>
  <c r="E789" i="22"/>
  <c r="E791" i="22"/>
  <c r="E1073" i="22"/>
  <c r="B1073" i="22"/>
  <c r="D1073" i="22"/>
  <c r="C1073" i="22"/>
  <c r="B1074" i="22"/>
  <c r="C1074" i="22"/>
  <c r="D1074" i="22"/>
  <c r="E1074" i="22"/>
  <c r="D27" i="22"/>
  <c r="B27" i="22"/>
  <c r="C27" i="22"/>
  <c r="B1324" i="22"/>
  <c r="C1324" i="22"/>
  <c r="D1324" i="22"/>
  <c r="B735" i="22"/>
  <c r="C735" i="22"/>
  <c r="D735" i="22"/>
  <c r="B714" i="22"/>
  <c r="C714" i="22"/>
  <c r="D714" i="22"/>
  <c r="B683" i="22"/>
  <c r="C683" i="22"/>
  <c r="D683" i="22"/>
  <c r="B658" i="22"/>
  <c r="C658" i="22"/>
  <c r="D658" i="22"/>
  <c r="B644" i="22"/>
  <c r="C644" i="22"/>
  <c r="D644" i="22"/>
  <c r="B797" i="22"/>
  <c r="C797" i="22"/>
  <c r="D797" i="22"/>
  <c r="B749" i="22"/>
  <c r="C749" i="22"/>
  <c r="D749" i="22"/>
  <c r="B739" i="22"/>
  <c r="C739" i="22"/>
  <c r="D739" i="22"/>
  <c r="B722" i="22"/>
  <c r="D722" i="22"/>
  <c r="C722" i="22"/>
  <c r="B701" i="22"/>
  <c r="C701" i="22"/>
  <c r="D701" i="22"/>
  <c r="B686" i="22"/>
  <c r="C686" i="22"/>
  <c r="D686" i="22"/>
  <c r="B675" i="22"/>
  <c r="D675" i="22"/>
  <c r="C675" i="22"/>
  <c r="B662" i="22"/>
  <c r="C662" i="22"/>
  <c r="D662" i="22"/>
  <c r="B650" i="22"/>
  <c r="C650" i="22"/>
  <c r="D650" i="22"/>
  <c r="B637" i="22"/>
  <c r="C637" i="22"/>
  <c r="D637" i="22"/>
  <c r="B809" i="22"/>
  <c r="C809" i="22"/>
  <c r="D809" i="22"/>
  <c r="B796" i="22"/>
  <c r="C796" i="22"/>
  <c r="D796" i="22"/>
  <c r="B791" i="22"/>
  <c r="C791" i="22"/>
  <c r="D791" i="22"/>
  <c r="B745" i="22"/>
  <c r="C745" i="22"/>
  <c r="D745" i="22"/>
  <c r="B743" i="22"/>
  <c r="C743" i="22"/>
  <c r="D743" i="22"/>
  <c r="B740" i="22"/>
  <c r="C740" i="22"/>
  <c r="D740" i="22"/>
  <c r="B738" i="22"/>
  <c r="C738" i="22"/>
  <c r="D738" i="22"/>
  <c r="B731" i="22"/>
  <c r="C731" i="22"/>
  <c r="D731" i="22"/>
  <c r="B728" i="22"/>
  <c r="C728" i="22"/>
  <c r="D728" i="22"/>
  <c r="B725" i="22"/>
  <c r="C725" i="22"/>
  <c r="D725" i="22"/>
  <c r="B721" i="22"/>
  <c r="C721" i="22"/>
  <c r="D721" i="22"/>
  <c r="B717" i="22"/>
  <c r="C717" i="22"/>
  <c r="D717" i="22"/>
  <c r="B713" i="22"/>
  <c r="C713" i="22"/>
  <c r="D713" i="22"/>
  <c r="B708" i="22"/>
  <c r="C708" i="22"/>
  <c r="D708" i="22"/>
  <c r="B704" i="22"/>
  <c r="C704" i="22"/>
  <c r="D704" i="22"/>
  <c r="B700" i="22"/>
  <c r="C700" i="22"/>
  <c r="D700" i="22"/>
  <c r="B695" i="22"/>
  <c r="C695" i="22"/>
  <c r="D695" i="22"/>
  <c r="B687" i="22"/>
  <c r="C687" i="22"/>
  <c r="D687" i="22"/>
  <c r="B685" i="22"/>
  <c r="C685" i="22"/>
  <c r="D685" i="22"/>
  <c r="B682" i="22"/>
  <c r="C682" i="22"/>
  <c r="D682" i="22"/>
  <c r="B678" i="22"/>
  <c r="C678" i="22"/>
  <c r="D678" i="22"/>
  <c r="B674" i="22"/>
  <c r="C674" i="22"/>
  <c r="D674" i="22"/>
  <c r="B671" i="22"/>
  <c r="C671" i="22"/>
  <c r="D671" i="22"/>
  <c r="B668" i="22"/>
  <c r="C668" i="22"/>
  <c r="D668" i="22"/>
  <c r="B665" i="22"/>
  <c r="C665" i="22"/>
  <c r="D665" i="22"/>
  <c r="B664" i="22"/>
  <c r="C664" i="22"/>
  <c r="D664" i="22"/>
  <c r="B661" i="22"/>
  <c r="C661" i="22"/>
  <c r="D661" i="22"/>
  <c r="B657" i="22"/>
  <c r="C657" i="22"/>
  <c r="D657" i="22"/>
  <c r="B653" i="22"/>
  <c r="C653" i="22"/>
  <c r="D653" i="22"/>
  <c r="B649" i="22"/>
  <c r="C649" i="22"/>
  <c r="D649" i="22"/>
  <c r="B643" i="22"/>
  <c r="C643" i="22"/>
  <c r="D643" i="22"/>
  <c r="B636" i="22"/>
  <c r="C636" i="22"/>
  <c r="D636" i="22"/>
  <c r="B746" i="22"/>
  <c r="C746" i="22"/>
  <c r="D746" i="22"/>
  <c r="B732" i="22"/>
  <c r="C732" i="22"/>
  <c r="D732" i="22"/>
  <c r="B710" i="22"/>
  <c r="C710" i="22"/>
  <c r="D710" i="22"/>
  <c r="B696" i="22"/>
  <c r="D696" i="22"/>
  <c r="C696" i="22"/>
  <c r="B679" i="22"/>
  <c r="C679" i="22"/>
  <c r="D679" i="22"/>
  <c r="B654" i="22"/>
  <c r="C654" i="22"/>
  <c r="D654" i="22"/>
  <c r="B646" i="22"/>
  <c r="C646" i="22"/>
  <c r="D646" i="22"/>
  <c r="B634" i="22"/>
  <c r="C634" i="22"/>
  <c r="D634" i="22"/>
  <c r="B812" i="22"/>
  <c r="C812" i="22"/>
  <c r="D812" i="22"/>
  <c r="B795" i="22"/>
  <c r="D795" i="22"/>
  <c r="C795" i="22"/>
  <c r="B790" i="22"/>
  <c r="D790" i="22"/>
  <c r="C790" i="22"/>
  <c r="B748" i="22"/>
  <c r="C748" i="22"/>
  <c r="D748" i="22"/>
  <c r="B737" i="22"/>
  <c r="C737" i="22"/>
  <c r="D737" i="22"/>
  <c r="B734" i="22"/>
  <c r="D734" i="22"/>
  <c r="C734" i="22"/>
  <c r="B730" i="22"/>
  <c r="D730" i="22"/>
  <c r="C730" i="22"/>
  <c r="B727" i="22"/>
  <c r="D727" i="22"/>
  <c r="C727" i="22"/>
  <c r="B724" i="22"/>
  <c r="C724" i="22"/>
  <c r="D724" i="22"/>
  <c r="B720" i="22"/>
  <c r="C720" i="22"/>
  <c r="D720" i="22"/>
  <c r="B716" i="22"/>
  <c r="D716" i="22"/>
  <c r="C716" i="22"/>
  <c r="B712" i="22"/>
  <c r="C712" i="22"/>
  <c r="D712" i="22"/>
  <c r="B707" i="22"/>
  <c r="D707" i="22"/>
  <c r="C707" i="22"/>
  <c r="B703" i="22"/>
  <c r="D703" i="22"/>
  <c r="C703" i="22"/>
  <c r="B699" i="22"/>
  <c r="D699" i="22"/>
  <c r="C699" i="22"/>
  <c r="B694" i="22"/>
  <c r="D694" i="22"/>
  <c r="C694" i="22"/>
  <c r="B690" i="22"/>
  <c r="D690" i="22"/>
  <c r="C690" i="22"/>
  <c r="B681" i="22"/>
  <c r="C681" i="22"/>
  <c r="D681" i="22"/>
  <c r="B677" i="22"/>
  <c r="C677" i="22"/>
  <c r="D677" i="22"/>
  <c r="B673" i="22"/>
  <c r="C673" i="22"/>
  <c r="D673" i="22"/>
  <c r="B670" i="22"/>
  <c r="D670" i="22"/>
  <c r="C670" i="22"/>
  <c r="B667" i="22"/>
  <c r="C667" i="22"/>
  <c r="D667" i="22"/>
  <c r="B660" i="22"/>
  <c r="D660" i="22"/>
  <c r="C660" i="22"/>
  <c r="B656" i="22"/>
  <c r="C656" i="22"/>
  <c r="D656" i="22"/>
  <c r="B652" i="22"/>
  <c r="C652" i="22"/>
  <c r="D652" i="22"/>
  <c r="B648" i="22"/>
  <c r="C648" i="22"/>
  <c r="D648" i="22"/>
  <c r="B645" i="22"/>
  <c r="D645" i="22"/>
  <c r="C645" i="22"/>
  <c r="B642" i="22"/>
  <c r="C642" i="22"/>
  <c r="D642" i="22"/>
  <c r="B640" i="22"/>
  <c r="C640" i="22"/>
  <c r="D640" i="22"/>
  <c r="B638" i="22"/>
  <c r="C638" i="22"/>
  <c r="D638" i="22"/>
  <c r="B635" i="22"/>
  <c r="C635" i="22"/>
  <c r="D635" i="22"/>
  <c r="B792" i="22"/>
  <c r="C792" i="22"/>
  <c r="D792" i="22"/>
  <c r="B744" i="22"/>
  <c r="C744" i="22"/>
  <c r="D744" i="22"/>
  <c r="B729" i="22"/>
  <c r="C729" i="22"/>
  <c r="D729" i="22"/>
  <c r="B718" i="22"/>
  <c r="C718" i="22"/>
  <c r="D718" i="22"/>
  <c r="B705" i="22"/>
  <c r="C705" i="22"/>
  <c r="D705" i="22"/>
  <c r="B688" i="22"/>
  <c r="C688" i="22"/>
  <c r="D688" i="22"/>
  <c r="B672" i="22"/>
  <c r="C672" i="22"/>
  <c r="D672" i="22"/>
  <c r="B810" i="22"/>
  <c r="C810" i="22"/>
  <c r="D810" i="22"/>
  <c r="B741" i="22"/>
  <c r="C741" i="22"/>
  <c r="D741" i="22"/>
  <c r="B709" i="22"/>
  <c r="C709" i="22"/>
  <c r="D709" i="22"/>
  <c r="B692" i="22"/>
  <c r="D692" i="22"/>
  <c r="C692" i="22"/>
  <c r="B666" i="22"/>
  <c r="C666" i="22"/>
  <c r="D666" i="22"/>
  <c r="B811" i="22"/>
  <c r="C811" i="22"/>
  <c r="D811" i="22"/>
  <c r="B793" i="22"/>
  <c r="C793" i="22"/>
  <c r="D793" i="22"/>
  <c r="B789" i="22"/>
  <c r="C789" i="22"/>
  <c r="D789" i="22"/>
  <c r="B747" i="22"/>
  <c r="C747" i="22"/>
  <c r="D747" i="22"/>
  <c r="B742" i="22"/>
  <c r="C742" i="22"/>
  <c r="D742" i="22"/>
  <c r="B736" i="22"/>
  <c r="C736" i="22"/>
  <c r="D736" i="22"/>
  <c r="B733" i="22"/>
  <c r="C733" i="22"/>
  <c r="D733" i="22"/>
  <c r="B726" i="22"/>
  <c r="C726" i="22"/>
  <c r="D726" i="22"/>
  <c r="B723" i="22"/>
  <c r="C723" i="22"/>
  <c r="D723" i="22"/>
  <c r="B719" i="22"/>
  <c r="C719" i="22"/>
  <c r="D719" i="22"/>
  <c r="B715" i="22"/>
  <c r="C715" i="22"/>
  <c r="D715" i="22"/>
  <c r="B711" i="22"/>
  <c r="C711" i="22"/>
  <c r="D711" i="22"/>
  <c r="B706" i="22"/>
  <c r="C706" i="22"/>
  <c r="D706" i="22"/>
  <c r="B702" i="22"/>
  <c r="C702" i="22"/>
  <c r="D702" i="22"/>
  <c r="B698" i="22"/>
  <c r="C698" i="22"/>
  <c r="D698" i="22"/>
  <c r="B697" i="22"/>
  <c r="C697" i="22"/>
  <c r="D697" i="22"/>
  <c r="B693" i="22"/>
  <c r="C693" i="22"/>
  <c r="D693" i="22"/>
  <c r="B689" i="22"/>
  <c r="C689" i="22"/>
  <c r="D689" i="22"/>
  <c r="B684" i="22"/>
  <c r="C684" i="22"/>
  <c r="D684" i="22"/>
  <c r="B680" i="22"/>
  <c r="C680" i="22"/>
  <c r="D680" i="22"/>
  <c r="B676" i="22"/>
  <c r="C676" i="22"/>
  <c r="D676" i="22"/>
  <c r="B669" i="22"/>
  <c r="C669" i="22"/>
  <c r="D669" i="22"/>
  <c r="B663" i="22"/>
  <c r="C663" i="22"/>
  <c r="D663" i="22"/>
  <c r="B659" i="22"/>
  <c r="C659" i="22"/>
  <c r="D659" i="22"/>
  <c r="B655" i="22"/>
  <c r="C655" i="22"/>
  <c r="D655" i="22"/>
  <c r="B651" i="22"/>
  <c r="C651" i="22"/>
  <c r="D651" i="22"/>
  <c r="B647" i="22"/>
  <c r="C647" i="22"/>
  <c r="D647" i="22"/>
  <c r="B641" i="22"/>
  <c r="C641" i="22"/>
  <c r="D641" i="22"/>
  <c r="B639" i="22"/>
  <c r="C639" i="22"/>
  <c r="D639" i="22"/>
  <c r="C834" i="22"/>
  <c r="B834" i="22"/>
  <c r="D834" i="22"/>
  <c r="B832" i="22"/>
  <c r="C832" i="22"/>
  <c r="D832" i="22"/>
  <c r="C828" i="22"/>
  <c r="B828" i="22"/>
  <c r="D828" i="22"/>
  <c r="C825" i="22"/>
  <c r="B825" i="22"/>
  <c r="D825" i="22"/>
  <c r="B821" i="22"/>
  <c r="C821" i="22"/>
  <c r="D821" i="22"/>
  <c r="C817" i="22"/>
  <c r="B817" i="22"/>
  <c r="D817" i="22"/>
  <c r="B833" i="22"/>
  <c r="C833" i="22"/>
  <c r="D833" i="22"/>
  <c r="B831" i="22"/>
  <c r="C831" i="22"/>
  <c r="D831" i="22"/>
  <c r="B827" i="22"/>
  <c r="C827" i="22"/>
  <c r="D827" i="22"/>
  <c r="B824" i="22"/>
  <c r="C824" i="22"/>
  <c r="D824" i="22"/>
  <c r="B820" i="22"/>
  <c r="C820" i="22"/>
  <c r="D820" i="22"/>
  <c r="B816" i="22"/>
  <c r="C816" i="22"/>
  <c r="D816" i="22"/>
  <c r="B814" i="22"/>
  <c r="C814" i="22"/>
  <c r="D814" i="22"/>
  <c r="C830" i="22"/>
  <c r="B830" i="22"/>
  <c r="D830" i="22"/>
  <c r="C823" i="22"/>
  <c r="B823" i="22"/>
  <c r="D823" i="22"/>
  <c r="C819" i="22"/>
  <c r="B819" i="22"/>
  <c r="D819" i="22"/>
  <c r="B813" i="22"/>
  <c r="C813" i="22"/>
  <c r="D813" i="22"/>
  <c r="B835" i="22"/>
  <c r="C835" i="22"/>
  <c r="D835" i="22"/>
  <c r="B829" i="22"/>
  <c r="C829" i="22"/>
  <c r="D829" i="22"/>
  <c r="B826" i="22"/>
  <c r="C826" i="22"/>
  <c r="D826" i="22"/>
  <c r="B822" i="22"/>
  <c r="C822" i="22"/>
  <c r="D822" i="22"/>
  <c r="B818" i="22"/>
  <c r="C818" i="22"/>
  <c r="D818" i="22"/>
  <c r="B815" i="22"/>
  <c r="C815" i="22"/>
  <c r="D815" i="22"/>
  <c r="D788" i="22"/>
  <c r="B788" i="22"/>
  <c r="C788" i="22"/>
  <c r="B784" i="22"/>
  <c r="D784" i="22"/>
  <c r="C784" i="22"/>
  <c r="B787" i="22"/>
  <c r="C787" i="22"/>
  <c r="D787" i="22"/>
  <c r="D786" i="22"/>
  <c r="B786" i="22"/>
  <c r="C786" i="22"/>
  <c r="B785" i="22"/>
  <c r="C785" i="22"/>
  <c r="D785" i="22"/>
  <c r="D779" i="22"/>
  <c r="B779" i="22"/>
  <c r="C779" i="22"/>
  <c r="D772" i="22"/>
  <c r="B772" i="22"/>
  <c r="C772" i="22"/>
  <c r="B767" i="22"/>
  <c r="D767" i="22"/>
  <c r="C767" i="22"/>
  <c r="B754" i="22"/>
  <c r="D754" i="22"/>
  <c r="C754" i="22"/>
  <c r="B750" i="22"/>
  <c r="C750" i="22"/>
  <c r="D750" i="22"/>
  <c r="D783" i="22"/>
  <c r="B783" i="22"/>
  <c r="C783" i="22"/>
  <c r="B782" i="22"/>
  <c r="C782" i="22"/>
  <c r="D782" i="22"/>
  <c r="B778" i="22"/>
  <c r="C778" i="22"/>
  <c r="D778" i="22"/>
  <c r="B775" i="22"/>
  <c r="C775" i="22"/>
  <c r="D775" i="22"/>
  <c r="B771" i="22"/>
  <c r="C771" i="22"/>
  <c r="D771" i="22"/>
  <c r="B769" i="22"/>
  <c r="C769" i="22"/>
  <c r="D769" i="22"/>
  <c r="B766" i="22"/>
  <c r="C766" i="22"/>
  <c r="D766" i="22"/>
  <c r="B759" i="22"/>
  <c r="C759" i="22"/>
  <c r="D759" i="22"/>
  <c r="B753" i="22"/>
  <c r="C753" i="22"/>
  <c r="D753" i="22"/>
  <c r="B781" i="22"/>
  <c r="C781" i="22"/>
  <c r="D781" i="22"/>
  <c r="D777" i="22"/>
  <c r="B777" i="22"/>
  <c r="C777" i="22"/>
  <c r="D774" i="22"/>
  <c r="B774" i="22"/>
  <c r="C774" i="22"/>
  <c r="D770" i="22"/>
  <c r="B770" i="22"/>
  <c r="C770" i="22"/>
  <c r="D768" i="22"/>
  <c r="B768" i="22"/>
  <c r="C768" i="22"/>
  <c r="D765" i="22"/>
  <c r="B765" i="22"/>
  <c r="C765" i="22"/>
  <c r="B763" i="22"/>
  <c r="C763" i="22"/>
  <c r="D763" i="22"/>
  <c r="B761" i="22"/>
  <c r="C761" i="22"/>
  <c r="D761" i="22"/>
  <c r="D758" i="22"/>
  <c r="B758" i="22"/>
  <c r="C758" i="22"/>
  <c r="B780" i="22"/>
  <c r="C780" i="22"/>
  <c r="D780" i="22"/>
  <c r="B776" i="22"/>
  <c r="C776" i="22"/>
  <c r="D776" i="22"/>
  <c r="B773" i="22"/>
  <c r="C773" i="22"/>
  <c r="D773" i="22"/>
  <c r="B764" i="22"/>
  <c r="C764" i="22"/>
  <c r="D764" i="22"/>
  <c r="B762" i="22"/>
  <c r="C762" i="22"/>
  <c r="D762" i="22"/>
  <c r="B760" i="22"/>
  <c r="C760" i="22"/>
  <c r="D760" i="22"/>
  <c r="B757" i="22"/>
  <c r="C757" i="22"/>
  <c r="D757" i="22"/>
  <c r="B755" i="22"/>
  <c r="C755" i="22"/>
  <c r="D755" i="22"/>
  <c r="B751" i="22"/>
  <c r="C751" i="22"/>
  <c r="D751" i="22"/>
  <c r="B1303" i="22"/>
  <c r="C1303" i="22"/>
  <c r="D1303" i="22"/>
  <c r="B1252" i="22"/>
  <c r="C1252" i="22"/>
  <c r="D1252" i="22"/>
  <c r="B1311" i="22"/>
  <c r="C1311" i="22"/>
  <c r="D1311" i="22"/>
  <c r="B1248" i="22"/>
  <c r="C1248" i="22"/>
  <c r="D1248" i="22"/>
  <c r="B1310" i="22"/>
  <c r="C1310" i="22"/>
  <c r="D1310" i="22"/>
  <c r="B1306" i="22"/>
  <c r="C1306" i="22"/>
  <c r="D1306" i="22"/>
  <c r="B1261" i="22"/>
  <c r="C1261" i="22"/>
  <c r="D1261" i="22"/>
  <c r="B1257" i="22"/>
  <c r="C1257" i="22"/>
  <c r="D1257" i="22"/>
  <c r="B1251" i="22"/>
  <c r="C1251" i="22"/>
  <c r="D1251" i="22"/>
  <c r="B1247" i="22"/>
  <c r="C1247" i="22"/>
  <c r="D1247" i="22"/>
  <c r="B1254" i="22"/>
  <c r="C1254" i="22"/>
  <c r="D1254" i="22"/>
  <c r="B1309" i="22"/>
  <c r="C1309" i="22"/>
  <c r="D1309" i="22"/>
  <c r="B1305" i="22"/>
  <c r="C1305" i="22"/>
  <c r="D1305" i="22"/>
  <c r="B1260" i="22"/>
  <c r="C1260" i="22"/>
  <c r="D1260" i="22"/>
  <c r="B1256" i="22"/>
  <c r="C1256" i="22"/>
  <c r="D1256" i="22"/>
  <c r="B1250" i="22"/>
  <c r="C1250" i="22"/>
  <c r="D1250" i="22"/>
  <c r="B1246" i="22"/>
  <c r="C1246" i="22"/>
  <c r="D1246" i="22"/>
  <c r="B1307" i="22"/>
  <c r="C1307" i="22"/>
  <c r="D1307" i="22"/>
  <c r="B1262" i="22"/>
  <c r="C1262" i="22"/>
  <c r="D1262" i="22"/>
  <c r="B1244" i="22"/>
  <c r="C1244" i="22"/>
  <c r="D1244" i="22"/>
  <c r="B1312" i="22"/>
  <c r="C1312" i="22"/>
  <c r="D1312" i="22"/>
  <c r="B1308" i="22"/>
  <c r="C1308" i="22"/>
  <c r="D1308" i="22"/>
  <c r="B1304" i="22"/>
  <c r="C1304" i="22"/>
  <c r="D1304" i="22"/>
  <c r="B1263" i="22"/>
  <c r="C1263" i="22"/>
  <c r="D1263" i="22"/>
  <c r="B1259" i="22"/>
  <c r="C1259" i="22"/>
  <c r="D1259" i="22"/>
  <c r="B1255" i="22"/>
  <c r="C1255" i="22"/>
  <c r="D1255" i="22"/>
  <c r="B1253" i="22"/>
  <c r="C1253" i="22"/>
  <c r="D1253" i="22"/>
  <c r="B1249" i="22"/>
  <c r="C1249" i="22"/>
  <c r="D1249" i="22"/>
  <c r="B1245" i="22"/>
  <c r="C1245" i="22"/>
  <c r="D1245" i="22"/>
  <c r="B1258" i="22"/>
  <c r="C1258" i="22"/>
  <c r="D1258" i="22"/>
  <c r="B629" i="22"/>
  <c r="C629" i="22"/>
  <c r="D629" i="22"/>
  <c r="B621" i="22"/>
  <c r="C621" i="22"/>
  <c r="D621" i="22"/>
  <c r="B613" i="22"/>
  <c r="C613" i="22"/>
  <c r="D613" i="22"/>
  <c r="B609" i="22"/>
  <c r="C609" i="22"/>
  <c r="D609" i="22"/>
  <c r="B601" i="22"/>
  <c r="C601" i="22"/>
  <c r="D601" i="22"/>
  <c r="B593" i="22"/>
  <c r="C593" i="22"/>
  <c r="D593" i="22"/>
  <c r="B585" i="22"/>
  <c r="C585" i="22"/>
  <c r="D585" i="22"/>
  <c r="B577" i="22"/>
  <c r="C577" i="22"/>
  <c r="D577" i="22"/>
  <c r="B569" i="22"/>
  <c r="C569" i="22"/>
  <c r="D569" i="22"/>
  <c r="B561" i="22"/>
  <c r="C561" i="22"/>
  <c r="D561" i="22"/>
  <c r="B553" i="22"/>
  <c r="C553" i="22"/>
  <c r="D553" i="22"/>
  <c r="B533" i="22"/>
  <c r="C533" i="22"/>
  <c r="D533" i="22"/>
  <c r="C421" i="22"/>
  <c r="D421" i="22"/>
  <c r="B421" i="22"/>
  <c r="B632" i="22"/>
  <c r="C632" i="22"/>
  <c r="D632" i="22"/>
  <c r="D624" i="22"/>
  <c r="B624" i="22"/>
  <c r="C624" i="22"/>
  <c r="B616" i="22"/>
  <c r="D616" i="22"/>
  <c r="C616" i="22"/>
  <c r="D608" i="22"/>
  <c r="B608" i="22"/>
  <c r="C608" i="22"/>
  <c r="B600" i="22"/>
  <c r="C600" i="22"/>
  <c r="D600" i="22"/>
  <c r="D592" i="22"/>
  <c r="B592" i="22"/>
  <c r="C592" i="22"/>
  <c r="B584" i="22"/>
  <c r="D584" i="22"/>
  <c r="C584" i="22"/>
  <c r="B576" i="22"/>
  <c r="C576" i="22"/>
  <c r="D576" i="22"/>
  <c r="B568" i="22"/>
  <c r="C568" i="22"/>
  <c r="D568" i="22"/>
  <c r="B560" i="22"/>
  <c r="C560" i="22"/>
  <c r="D560" i="22"/>
  <c r="B552" i="22"/>
  <c r="C552" i="22"/>
  <c r="D552" i="22"/>
  <c r="B544" i="22"/>
  <c r="C544" i="22"/>
  <c r="D544" i="22"/>
  <c r="B536" i="22"/>
  <c r="C536" i="22"/>
  <c r="D536" i="22"/>
  <c r="B528" i="22"/>
  <c r="C528" i="22"/>
  <c r="D528" i="22"/>
  <c r="B512" i="22"/>
  <c r="C512" i="22"/>
  <c r="D512" i="22"/>
  <c r="B508" i="22"/>
  <c r="C508" i="22"/>
  <c r="D508" i="22"/>
  <c r="B504" i="22"/>
  <c r="C504" i="22"/>
  <c r="D504" i="22"/>
  <c r="B500" i="22"/>
  <c r="C500" i="22"/>
  <c r="D500" i="22"/>
  <c r="B496" i="22"/>
  <c r="C496" i="22"/>
  <c r="D496" i="22"/>
  <c r="B492" i="22"/>
  <c r="C492" i="22"/>
  <c r="D492" i="22"/>
  <c r="B488" i="22"/>
  <c r="C488" i="22"/>
  <c r="D488" i="22"/>
  <c r="B484" i="22"/>
  <c r="C484" i="22"/>
  <c r="D484" i="22"/>
  <c r="B480" i="22"/>
  <c r="C480" i="22"/>
  <c r="D480" i="22"/>
  <c r="B476" i="22"/>
  <c r="C476" i="22"/>
  <c r="D476" i="22"/>
  <c r="B472" i="22"/>
  <c r="C472" i="22"/>
  <c r="D472" i="22"/>
  <c r="B468" i="22"/>
  <c r="C468" i="22"/>
  <c r="D468" i="22"/>
  <c r="B464" i="22"/>
  <c r="C464" i="22"/>
  <c r="D464" i="22"/>
  <c r="B460" i="22"/>
  <c r="C460" i="22"/>
  <c r="D460" i="22"/>
  <c r="B456" i="22"/>
  <c r="C456" i="22"/>
  <c r="D456" i="22"/>
  <c r="B452" i="22"/>
  <c r="C452" i="22"/>
  <c r="D452" i="22"/>
  <c r="B448" i="22"/>
  <c r="C448" i="22"/>
  <c r="D448" i="22"/>
  <c r="B444" i="22"/>
  <c r="C444" i="22"/>
  <c r="D444" i="22"/>
  <c r="B440" i="22"/>
  <c r="C440" i="22"/>
  <c r="D440" i="22"/>
  <c r="B436" i="22"/>
  <c r="C436" i="22"/>
  <c r="D436" i="22"/>
  <c r="B432" i="22"/>
  <c r="C432" i="22"/>
  <c r="D432" i="22"/>
  <c r="B424" i="22"/>
  <c r="D424" i="22"/>
  <c r="C424" i="22"/>
  <c r="B420" i="22"/>
  <c r="C420" i="22"/>
  <c r="D420" i="22"/>
  <c r="B416" i="22"/>
  <c r="C416" i="22"/>
  <c r="D416" i="22"/>
  <c r="B412" i="22"/>
  <c r="C412" i="22"/>
  <c r="D412" i="22"/>
  <c r="B408" i="22"/>
  <c r="C408" i="22"/>
  <c r="D408" i="22"/>
  <c r="B404" i="22"/>
  <c r="C404" i="22"/>
  <c r="D404" i="22"/>
  <c r="B400" i="22"/>
  <c r="C400" i="22"/>
  <c r="D400" i="22"/>
  <c r="B396" i="22"/>
  <c r="C396" i="22"/>
  <c r="D396" i="22"/>
  <c r="B392" i="22"/>
  <c r="C392" i="22"/>
  <c r="D392" i="22"/>
  <c r="B388" i="22"/>
  <c r="C388" i="22"/>
  <c r="D388" i="22"/>
  <c r="B384" i="22"/>
  <c r="C384" i="22"/>
  <c r="D384" i="22"/>
  <c r="B380" i="22"/>
  <c r="C380" i="22"/>
  <c r="D380" i="22"/>
  <c r="B376" i="22"/>
  <c r="C376" i="22"/>
  <c r="D376" i="22"/>
  <c r="B372" i="22"/>
  <c r="C372" i="22"/>
  <c r="D372" i="22"/>
  <c r="B368" i="22"/>
  <c r="C368" i="22"/>
  <c r="D368" i="22"/>
  <c r="B364" i="22"/>
  <c r="C364" i="22"/>
  <c r="D364" i="22"/>
  <c r="B360" i="22"/>
  <c r="C360" i="22"/>
  <c r="D360" i="22"/>
  <c r="B356" i="22"/>
  <c r="C356" i="22"/>
  <c r="D356" i="22"/>
  <c r="B352" i="22"/>
  <c r="C352" i="22"/>
  <c r="D352" i="22"/>
  <c r="B348" i="22"/>
  <c r="C348" i="22"/>
  <c r="D348" i="22"/>
  <c r="B344" i="22"/>
  <c r="C344" i="22"/>
  <c r="D344" i="22"/>
  <c r="B340" i="22"/>
  <c r="C340" i="22"/>
  <c r="D340" i="22"/>
  <c r="B336" i="22"/>
  <c r="C336" i="22"/>
  <c r="D336" i="22"/>
  <c r="B332" i="22"/>
  <c r="C332" i="22"/>
  <c r="D332" i="22"/>
  <c r="B328" i="22"/>
  <c r="C328" i="22"/>
  <c r="D328" i="22"/>
  <c r="B324" i="22"/>
  <c r="C324" i="22"/>
  <c r="D324" i="22"/>
  <c r="B320" i="22"/>
  <c r="C320" i="22"/>
  <c r="D320" i="22"/>
  <c r="B316" i="22"/>
  <c r="C316" i="22"/>
  <c r="D316" i="22"/>
  <c r="B312" i="22"/>
  <c r="C312" i="22"/>
  <c r="D312" i="22"/>
  <c r="B308" i="22"/>
  <c r="C308" i="22"/>
  <c r="D308" i="22"/>
  <c r="B304" i="22"/>
  <c r="C304" i="22"/>
  <c r="D304" i="22"/>
  <c r="B300" i="22"/>
  <c r="C300" i="22"/>
  <c r="D300" i="22"/>
  <c r="B296" i="22"/>
  <c r="C296" i="22"/>
  <c r="D296" i="22"/>
  <c r="B292" i="22"/>
  <c r="C292" i="22"/>
  <c r="D292" i="22"/>
  <c r="B288" i="22"/>
  <c r="C288" i="22"/>
  <c r="D288" i="22"/>
  <c r="B284" i="22"/>
  <c r="C284" i="22"/>
  <c r="D284" i="22"/>
  <c r="B280" i="22"/>
  <c r="C280" i="22"/>
  <c r="D280" i="22"/>
  <c r="B276" i="22"/>
  <c r="C276" i="22"/>
  <c r="D276" i="22"/>
  <c r="D628" i="22"/>
  <c r="B628" i="22"/>
  <c r="C628" i="22"/>
  <c r="B620" i="22"/>
  <c r="C620" i="22"/>
  <c r="D620" i="22"/>
  <c r="B612" i="22"/>
  <c r="C612" i="22"/>
  <c r="D612" i="22"/>
  <c r="D604" i="22"/>
  <c r="B604" i="22"/>
  <c r="C604" i="22"/>
  <c r="D596" i="22"/>
  <c r="B596" i="22"/>
  <c r="C596" i="22"/>
  <c r="B588" i="22"/>
  <c r="C588" i="22"/>
  <c r="D588" i="22"/>
  <c r="B580" i="22"/>
  <c r="C580" i="22"/>
  <c r="D580" i="22"/>
  <c r="B572" i="22"/>
  <c r="C572" i="22"/>
  <c r="D572" i="22"/>
  <c r="B564" i="22"/>
  <c r="C564" i="22"/>
  <c r="D564" i="22"/>
  <c r="B556" i="22"/>
  <c r="C556" i="22"/>
  <c r="D556" i="22"/>
  <c r="B548" i="22"/>
  <c r="C548" i="22"/>
  <c r="D548" i="22"/>
  <c r="B540" i="22"/>
  <c r="C540" i="22"/>
  <c r="D540" i="22"/>
  <c r="B532" i="22"/>
  <c r="C532" i="22"/>
  <c r="D532" i="22"/>
  <c r="B524" i="22"/>
  <c r="C524" i="22"/>
  <c r="D524" i="22"/>
  <c r="B520" i="22"/>
  <c r="C520" i="22"/>
  <c r="D520" i="22"/>
  <c r="B516" i="22"/>
  <c r="C516" i="22"/>
  <c r="D516" i="22"/>
  <c r="B428" i="22"/>
  <c r="D428" i="22"/>
  <c r="C428" i="22"/>
  <c r="B631" i="22"/>
  <c r="C631" i="22"/>
  <c r="D631" i="22"/>
  <c r="B623" i="22"/>
  <c r="C623" i="22"/>
  <c r="D623" i="22"/>
  <c r="B615" i="22"/>
  <c r="C615" i="22"/>
  <c r="D615" i="22"/>
  <c r="B603" i="22"/>
  <c r="C603" i="22"/>
  <c r="D603" i="22"/>
  <c r="B595" i="22"/>
  <c r="C595" i="22"/>
  <c r="D595" i="22"/>
  <c r="B587" i="22"/>
  <c r="C587" i="22"/>
  <c r="D587" i="22"/>
  <c r="B579" i="22"/>
  <c r="C579" i="22"/>
  <c r="D579" i="22"/>
  <c r="B571" i="22"/>
  <c r="C571" i="22"/>
  <c r="D571" i="22"/>
  <c r="B567" i="22"/>
  <c r="C567" i="22"/>
  <c r="D567" i="22"/>
  <c r="B559" i="22"/>
  <c r="C559" i="22"/>
  <c r="D559" i="22"/>
  <c r="B551" i="22"/>
  <c r="C551" i="22"/>
  <c r="D551" i="22"/>
  <c r="B543" i="22"/>
  <c r="C543" i="22"/>
  <c r="D543" i="22"/>
  <c r="B539" i="22"/>
  <c r="C539" i="22"/>
  <c r="D539" i="22"/>
  <c r="B531" i="22"/>
  <c r="C531" i="22"/>
  <c r="D531" i="22"/>
  <c r="B527" i="22"/>
  <c r="C527" i="22"/>
  <c r="D527" i="22"/>
  <c r="B519" i="22"/>
  <c r="C519" i="22"/>
  <c r="D519" i="22"/>
  <c r="B515" i="22"/>
  <c r="C515" i="22"/>
  <c r="D515" i="22"/>
  <c r="B511" i="22"/>
  <c r="C511" i="22"/>
  <c r="D511" i="22"/>
  <c r="B507" i="22"/>
  <c r="C507" i="22"/>
  <c r="D507" i="22"/>
  <c r="B503" i="22"/>
  <c r="C503" i="22"/>
  <c r="D503" i="22"/>
  <c r="B499" i="22"/>
  <c r="C499" i="22"/>
  <c r="D499" i="22"/>
  <c r="B495" i="22"/>
  <c r="C495" i="22"/>
  <c r="D495" i="22"/>
  <c r="B491" i="22"/>
  <c r="C491" i="22"/>
  <c r="D491" i="22"/>
  <c r="B487" i="22"/>
  <c r="C487" i="22"/>
  <c r="D487" i="22"/>
  <c r="B483" i="22"/>
  <c r="C483" i="22"/>
  <c r="D483" i="22"/>
  <c r="B479" i="22"/>
  <c r="C479" i="22"/>
  <c r="D479" i="22"/>
  <c r="B475" i="22"/>
  <c r="C475" i="22"/>
  <c r="D475" i="22"/>
  <c r="B471" i="22"/>
  <c r="C471" i="22"/>
  <c r="D471" i="22"/>
  <c r="B467" i="22"/>
  <c r="C467" i="22"/>
  <c r="D467" i="22"/>
  <c r="B463" i="22"/>
  <c r="C463" i="22"/>
  <c r="D463" i="22"/>
  <c r="B459" i="22"/>
  <c r="C459" i="22"/>
  <c r="D459" i="22"/>
  <c r="B455" i="22"/>
  <c r="C455" i="22"/>
  <c r="D455" i="22"/>
  <c r="B451" i="22"/>
  <c r="C451" i="22"/>
  <c r="D451" i="22"/>
  <c r="B447" i="22"/>
  <c r="C447" i="22"/>
  <c r="D447" i="22"/>
  <c r="C443" i="22"/>
  <c r="D443" i="22"/>
  <c r="B443" i="22"/>
  <c r="C439" i="22"/>
  <c r="D439" i="22"/>
  <c r="B439" i="22"/>
  <c r="C435" i="22"/>
  <c r="D435" i="22"/>
  <c r="B435" i="22"/>
  <c r="C431" i="22"/>
  <c r="D431" i="22"/>
  <c r="B431" i="22"/>
  <c r="C427" i="22"/>
  <c r="D427" i="22"/>
  <c r="B427" i="22"/>
  <c r="B419" i="22"/>
  <c r="C419" i="22"/>
  <c r="D419" i="22"/>
  <c r="B415" i="22"/>
  <c r="C415" i="22"/>
  <c r="D415" i="22"/>
  <c r="B411" i="22"/>
  <c r="C411" i="22"/>
  <c r="D411" i="22"/>
  <c r="B407" i="22"/>
  <c r="C407" i="22"/>
  <c r="D407" i="22"/>
  <c r="B403" i="22"/>
  <c r="C403" i="22"/>
  <c r="D403" i="22"/>
  <c r="B399" i="22"/>
  <c r="C399" i="22"/>
  <c r="D399" i="22"/>
  <c r="B395" i="22"/>
  <c r="C395" i="22"/>
  <c r="D395" i="22"/>
  <c r="B391" i="22"/>
  <c r="C391" i="22"/>
  <c r="D391" i="22"/>
  <c r="B387" i="22"/>
  <c r="C387" i="22"/>
  <c r="D387" i="22"/>
  <c r="B383" i="22"/>
  <c r="C383" i="22"/>
  <c r="D383" i="22"/>
  <c r="B379" i="22"/>
  <c r="C379" i="22"/>
  <c r="D379" i="22"/>
  <c r="B375" i="22"/>
  <c r="C375" i="22"/>
  <c r="D375" i="22"/>
  <c r="B371" i="22"/>
  <c r="C371" i="22"/>
  <c r="D371" i="22"/>
  <c r="B367" i="22"/>
  <c r="C367" i="22"/>
  <c r="D367" i="22"/>
  <c r="B363" i="22"/>
  <c r="C363" i="22"/>
  <c r="D363" i="22"/>
  <c r="B359" i="22"/>
  <c r="C359" i="22"/>
  <c r="D359" i="22"/>
  <c r="B355" i="22"/>
  <c r="C355" i="22"/>
  <c r="D355" i="22"/>
  <c r="B351" i="22"/>
  <c r="C351" i="22"/>
  <c r="D351" i="22"/>
  <c r="B347" i="22"/>
  <c r="C347" i="22"/>
  <c r="D347" i="22"/>
  <c r="B343" i="22"/>
  <c r="C343" i="22"/>
  <c r="D343" i="22"/>
  <c r="B339" i="22"/>
  <c r="C339" i="22"/>
  <c r="D339" i="22"/>
  <c r="B335" i="22"/>
  <c r="C335" i="22"/>
  <c r="D335" i="22"/>
  <c r="B331" i="22"/>
  <c r="C331" i="22"/>
  <c r="D331" i="22"/>
  <c r="B327" i="22"/>
  <c r="C327" i="22"/>
  <c r="D327" i="22"/>
  <c r="B323" i="22"/>
  <c r="C323" i="22"/>
  <c r="D323" i="22"/>
  <c r="B319" i="22"/>
  <c r="C319" i="22"/>
  <c r="D319" i="22"/>
  <c r="B315" i="22"/>
  <c r="C315" i="22"/>
  <c r="D315" i="22"/>
  <c r="B311" i="22"/>
  <c r="C311" i="22"/>
  <c r="D311" i="22"/>
  <c r="B307" i="22"/>
  <c r="C307" i="22"/>
  <c r="D307" i="22"/>
  <c r="B303" i="22"/>
  <c r="C303" i="22"/>
  <c r="D303" i="22"/>
  <c r="B299" i="22"/>
  <c r="C299" i="22"/>
  <c r="D299" i="22"/>
  <c r="B295" i="22"/>
  <c r="C295" i="22"/>
  <c r="D295" i="22"/>
  <c r="B291" i="22"/>
  <c r="C291" i="22"/>
  <c r="D291" i="22"/>
  <c r="B287" i="22"/>
  <c r="C287" i="22"/>
  <c r="D287" i="22"/>
  <c r="B283" i="22"/>
  <c r="C283" i="22"/>
  <c r="D283" i="22"/>
  <c r="B279" i="22"/>
  <c r="C279" i="22"/>
  <c r="D279" i="22"/>
  <c r="B275" i="22"/>
  <c r="C275" i="22"/>
  <c r="D275" i="22"/>
  <c r="B627" i="22"/>
  <c r="C627" i="22"/>
  <c r="D627" i="22"/>
  <c r="B619" i="22"/>
  <c r="C619" i="22"/>
  <c r="D619" i="22"/>
  <c r="B611" i="22"/>
  <c r="C611" i="22"/>
  <c r="D611" i="22"/>
  <c r="B607" i="22"/>
  <c r="C607" i="22"/>
  <c r="D607" i="22"/>
  <c r="B599" i="22"/>
  <c r="C599" i="22"/>
  <c r="D599" i="22"/>
  <c r="B591" i="22"/>
  <c r="C591" i="22"/>
  <c r="D591" i="22"/>
  <c r="B583" i="22"/>
  <c r="C583" i="22"/>
  <c r="D583" i="22"/>
  <c r="B575" i="22"/>
  <c r="C575" i="22"/>
  <c r="D575" i="22"/>
  <c r="B563" i="22"/>
  <c r="C563" i="22"/>
  <c r="D563" i="22"/>
  <c r="B555" i="22"/>
  <c r="C555" i="22"/>
  <c r="D555" i="22"/>
  <c r="B547" i="22"/>
  <c r="C547" i="22"/>
  <c r="D547" i="22"/>
  <c r="B535" i="22"/>
  <c r="C535" i="22"/>
  <c r="D535" i="22"/>
  <c r="B523" i="22"/>
  <c r="C523" i="22"/>
  <c r="D523" i="22"/>
  <c r="C423" i="22"/>
  <c r="D423" i="22"/>
  <c r="B423" i="22"/>
  <c r="D626" i="22"/>
  <c r="B626" i="22"/>
  <c r="C626" i="22"/>
  <c r="D610" i="22"/>
  <c r="B610" i="22"/>
  <c r="C610" i="22"/>
  <c r="B602" i="22"/>
  <c r="C602" i="22"/>
  <c r="D602" i="22"/>
  <c r="B594" i="22"/>
  <c r="D594" i="22"/>
  <c r="C594" i="22"/>
  <c r="D586" i="22"/>
  <c r="B586" i="22"/>
  <c r="C586" i="22"/>
  <c r="B578" i="22"/>
  <c r="C578" i="22"/>
  <c r="D578" i="22"/>
  <c r="B566" i="22"/>
  <c r="C566" i="22"/>
  <c r="D566" i="22"/>
  <c r="B558" i="22"/>
  <c r="C558" i="22"/>
  <c r="D558" i="22"/>
  <c r="B554" i="22"/>
  <c r="C554" i="22"/>
  <c r="D554" i="22"/>
  <c r="B546" i="22"/>
  <c r="C546" i="22"/>
  <c r="D546" i="22"/>
  <c r="B542" i="22"/>
  <c r="C542" i="22"/>
  <c r="D542" i="22"/>
  <c r="B534" i="22"/>
  <c r="C534" i="22"/>
  <c r="D534" i="22"/>
  <c r="B530" i="22"/>
  <c r="C530" i="22"/>
  <c r="D530" i="22"/>
  <c r="B526" i="22"/>
  <c r="C526" i="22"/>
  <c r="D526" i="22"/>
  <c r="B522" i="22"/>
  <c r="C522" i="22"/>
  <c r="D522" i="22"/>
  <c r="B518" i="22"/>
  <c r="C518" i="22"/>
  <c r="D518" i="22"/>
  <c r="B514" i="22"/>
  <c r="C514" i="22"/>
  <c r="D514" i="22"/>
  <c r="B510" i="22"/>
  <c r="C510" i="22"/>
  <c r="D510" i="22"/>
  <c r="B506" i="22"/>
  <c r="C506" i="22"/>
  <c r="D506" i="22"/>
  <c r="B502" i="22"/>
  <c r="C502" i="22"/>
  <c r="D502" i="22"/>
  <c r="B498" i="22"/>
  <c r="C498" i="22"/>
  <c r="D498" i="22"/>
  <c r="B494" i="22"/>
  <c r="C494" i="22"/>
  <c r="D494" i="22"/>
  <c r="B490" i="22"/>
  <c r="C490" i="22"/>
  <c r="D490" i="22"/>
  <c r="B486" i="22"/>
  <c r="C486" i="22"/>
  <c r="D486" i="22"/>
  <c r="B482" i="22"/>
  <c r="C482" i="22"/>
  <c r="D482" i="22"/>
  <c r="B478" i="22"/>
  <c r="C478" i="22"/>
  <c r="D478" i="22"/>
  <c r="B474" i="22"/>
  <c r="C474" i="22"/>
  <c r="D474" i="22"/>
  <c r="B470" i="22"/>
  <c r="C470" i="22"/>
  <c r="D470" i="22"/>
  <c r="B466" i="22"/>
  <c r="C466" i="22"/>
  <c r="D466" i="22"/>
  <c r="B462" i="22"/>
  <c r="C462" i="22"/>
  <c r="D462" i="22"/>
  <c r="B458" i="22"/>
  <c r="C458" i="22"/>
  <c r="D458" i="22"/>
  <c r="B454" i="22"/>
  <c r="C454" i="22"/>
  <c r="D454" i="22"/>
  <c r="B450" i="22"/>
  <c r="C450" i="22"/>
  <c r="D450" i="22"/>
  <c r="B446" i="22"/>
  <c r="C446" i="22"/>
  <c r="D446" i="22"/>
  <c r="B442" i="22"/>
  <c r="C442" i="22"/>
  <c r="D442" i="22"/>
  <c r="B438" i="22"/>
  <c r="C438" i="22"/>
  <c r="D438" i="22"/>
  <c r="B434" i="22"/>
  <c r="C434" i="22"/>
  <c r="D434" i="22"/>
  <c r="B430" i="22"/>
  <c r="D430" i="22"/>
  <c r="C430" i="22"/>
  <c r="B426" i="22"/>
  <c r="D426" i="22"/>
  <c r="C426" i="22"/>
  <c r="B418" i="22"/>
  <c r="C418" i="22"/>
  <c r="D418" i="22"/>
  <c r="B414" i="22"/>
  <c r="C414" i="22"/>
  <c r="D414" i="22"/>
  <c r="B410" i="22"/>
  <c r="C410" i="22"/>
  <c r="D410" i="22"/>
  <c r="B406" i="22"/>
  <c r="C406" i="22"/>
  <c r="D406" i="22"/>
  <c r="B402" i="22"/>
  <c r="C402" i="22"/>
  <c r="D402" i="22"/>
  <c r="B398" i="22"/>
  <c r="C398" i="22"/>
  <c r="D398" i="22"/>
  <c r="B394" i="22"/>
  <c r="C394" i="22"/>
  <c r="D394" i="22"/>
  <c r="B390" i="22"/>
  <c r="C390" i="22"/>
  <c r="D390" i="22"/>
  <c r="B386" i="22"/>
  <c r="C386" i="22"/>
  <c r="D386" i="22"/>
  <c r="B382" i="22"/>
  <c r="C382" i="22"/>
  <c r="D382" i="22"/>
  <c r="B378" i="22"/>
  <c r="C378" i="22"/>
  <c r="D378" i="22"/>
  <c r="B374" i="22"/>
  <c r="C374" i="22"/>
  <c r="D374" i="22"/>
  <c r="B370" i="22"/>
  <c r="C370" i="22"/>
  <c r="D370" i="22"/>
  <c r="B366" i="22"/>
  <c r="C366" i="22"/>
  <c r="D366" i="22"/>
  <c r="B362" i="22"/>
  <c r="C362" i="22"/>
  <c r="D362" i="22"/>
  <c r="B358" i="22"/>
  <c r="C358" i="22"/>
  <c r="D358" i="22"/>
  <c r="B354" i="22"/>
  <c r="C354" i="22"/>
  <c r="D354" i="22"/>
  <c r="B350" i="22"/>
  <c r="C350" i="22"/>
  <c r="D350" i="22"/>
  <c r="B346" i="22"/>
  <c r="C346" i="22"/>
  <c r="D346" i="22"/>
  <c r="B342" i="22"/>
  <c r="C342" i="22"/>
  <c r="D342" i="22"/>
  <c r="B338" i="22"/>
  <c r="C338" i="22"/>
  <c r="D338" i="22"/>
  <c r="B334" i="22"/>
  <c r="C334" i="22"/>
  <c r="D334" i="22"/>
  <c r="B330" i="22"/>
  <c r="C330" i="22"/>
  <c r="D330" i="22"/>
  <c r="B326" i="22"/>
  <c r="C326" i="22"/>
  <c r="D326" i="22"/>
  <c r="B322" i="22"/>
  <c r="C322" i="22"/>
  <c r="D322" i="22"/>
  <c r="B318" i="22"/>
  <c r="C318" i="22"/>
  <c r="D318" i="22"/>
  <c r="B314" i="22"/>
  <c r="C314" i="22"/>
  <c r="D314" i="22"/>
  <c r="B310" i="22"/>
  <c r="C310" i="22"/>
  <c r="D310" i="22"/>
  <c r="B306" i="22"/>
  <c r="C306" i="22"/>
  <c r="D306" i="22"/>
  <c r="B302" i="22"/>
  <c r="C302" i="22"/>
  <c r="D302" i="22"/>
  <c r="B298" i="22"/>
  <c r="C298" i="22"/>
  <c r="D298" i="22"/>
  <c r="B294" i="22"/>
  <c r="C294" i="22"/>
  <c r="D294" i="22"/>
  <c r="B290" i="22"/>
  <c r="C290" i="22"/>
  <c r="D290" i="22"/>
  <c r="B286" i="22"/>
  <c r="C286" i="22"/>
  <c r="D286" i="22"/>
  <c r="B282" i="22"/>
  <c r="C282" i="22"/>
  <c r="D282" i="22"/>
  <c r="B278" i="22"/>
  <c r="C278" i="22"/>
  <c r="D278" i="22"/>
  <c r="B630" i="22"/>
  <c r="D630" i="22"/>
  <c r="C630" i="22"/>
  <c r="D622" i="22"/>
  <c r="B622" i="22"/>
  <c r="C622" i="22"/>
  <c r="D618" i="22"/>
  <c r="B618" i="22"/>
  <c r="C618" i="22"/>
  <c r="D614" i="22"/>
  <c r="B614" i="22"/>
  <c r="C614" i="22"/>
  <c r="D606" i="22"/>
  <c r="B606" i="22"/>
  <c r="C606" i="22"/>
  <c r="D598" i="22"/>
  <c r="B598" i="22"/>
  <c r="C598" i="22"/>
  <c r="D590" i="22"/>
  <c r="B590" i="22"/>
  <c r="C590" i="22"/>
  <c r="B582" i="22"/>
  <c r="C582" i="22"/>
  <c r="D582" i="22"/>
  <c r="B574" i="22"/>
  <c r="C574" i="22"/>
  <c r="D574" i="22"/>
  <c r="B570" i="22"/>
  <c r="C570" i="22"/>
  <c r="D570" i="22"/>
  <c r="B562" i="22"/>
  <c r="C562" i="22"/>
  <c r="D562" i="22"/>
  <c r="B550" i="22"/>
  <c r="C550" i="22"/>
  <c r="D550" i="22"/>
  <c r="B538" i="22"/>
  <c r="C538" i="22"/>
  <c r="D538" i="22"/>
  <c r="B422" i="22"/>
  <c r="D422" i="22"/>
  <c r="C422" i="22"/>
  <c r="B633" i="22"/>
  <c r="C633" i="22"/>
  <c r="D633" i="22"/>
  <c r="B625" i="22"/>
  <c r="C625" i="22"/>
  <c r="D625" i="22"/>
  <c r="B617" i="22"/>
  <c r="C617" i="22"/>
  <c r="D617" i="22"/>
  <c r="B605" i="22"/>
  <c r="C605" i="22"/>
  <c r="D605" i="22"/>
  <c r="B597" i="22"/>
  <c r="C597" i="22"/>
  <c r="D597" i="22"/>
  <c r="B589" i="22"/>
  <c r="C589" i="22"/>
  <c r="D589" i="22"/>
  <c r="B581" i="22"/>
  <c r="C581" i="22"/>
  <c r="D581" i="22"/>
  <c r="B573" i="22"/>
  <c r="C573" i="22"/>
  <c r="D573" i="22"/>
  <c r="B565" i="22"/>
  <c r="C565" i="22"/>
  <c r="D565" i="22"/>
  <c r="B557" i="22"/>
  <c r="C557" i="22"/>
  <c r="D557" i="22"/>
  <c r="B549" i="22"/>
  <c r="C549" i="22"/>
  <c r="D549" i="22"/>
  <c r="B545" i="22"/>
  <c r="C545" i="22"/>
  <c r="D545" i="22"/>
  <c r="B541" i="22"/>
  <c r="C541" i="22"/>
  <c r="D541" i="22"/>
  <c r="B537" i="22"/>
  <c r="C537" i="22"/>
  <c r="D537" i="22"/>
  <c r="B529" i="22"/>
  <c r="C529" i="22"/>
  <c r="D529" i="22"/>
  <c r="B525" i="22"/>
  <c r="C525" i="22"/>
  <c r="D525" i="22"/>
  <c r="B521" i="22"/>
  <c r="C521" i="22"/>
  <c r="D521" i="22"/>
  <c r="B517" i="22"/>
  <c r="C517" i="22"/>
  <c r="D517" i="22"/>
  <c r="B513" i="22"/>
  <c r="C513" i="22"/>
  <c r="D513" i="22"/>
  <c r="B509" i="22"/>
  <c r="C509" i="22"/>
  <c r="D509" i="22"/>
  <c r="B505" i="22"/>
  <c r="C505" i="22"/>
  <c r="D505" i="22"/>
  <c r="B501" i="22"/>
  <c r="C501" i="22"/>
  <c r="D501" i="22"/>
  <c r="B497" i="22"/>
  <c r="C497" i="22"/>
  <c r="D497" i="22"/>
  <c r="B493" i="22"/>
  <c r="C493" i="22"/>
  <c r="D493" i="22"/>
  <c r="B489" i="22"/>
  <c r="C489" i="22"/>
  <c r="D489" i="22"/>
  <c r="B485" i="22"/>
  <c r="C485" i="22"/>
  <c r="D485" i="22"/>
  <c r="B481" i="22"/>
  <c r="C481" i="22"/>
  <c r="D481" i="22"/>
  <c r="B477" i="22"/>
  <c r="C477" i="22"/>
  <c r="D477" i="22"/>
  <c r="B473" i="22"/>
  <c r="C473" i="22"/>
  <c r="D473" i="22"/>
  <c r="B469" i="22"/>
  <c r="C469" i="22"/>
  <c r="D469" i="22"/>
  <c r="B465" i="22"/>
  <c r="C465" i="22"/>
  <c r="D465" i="22"/>
  <c r="B461" i="22"/>
  <c r="C461" i="22"/>
  <c r="D461" i="22"/>
  <c r="B457" i="22"/>
  <c r="C457" i="22"/>
  <c r="D457" i="22"/>
  <c r="B453" i="22"/>
  <c r="C453" i="22"/>
  <c r="D453" i="22"/>
  <c r="B449" i="22"/>
  <c r="C449" i="22"/>
  <c r="D449" i="22"/>
  <c r="B445" i="22"/>
  <c r="C445" i="22"/>
  <c r="D445" i="22"/>
  <c r="C441" i="22"/>
  <c r="D441" i="22"/>
  <c r="B441" i="22"/>
  <c r="C437" i="22"/>
  <c r="D437" i="22"/>
  <c r="B437" i="22"/>
  <c r="C433" i="22"/>
  <c r="D433" i="22"/>
  <c r="B433" i="22"/>
  <c r="C429" i="22"/>
  <c r="D429" i="22"/>
  <c r="B429" i="22"/>
  <c r="C425" i="22"/>
  <c r="D425" i="22"/>
  <c r="B425" i="22"/>
  <c r="B417" i="22"/>
  <c r="C417" i="22"/>
  <c r="D417" i="22"/>
  <c r="B413" i="22"/>
  <c r="C413" i="22"/>
  <c r="D413" i="22"/>
  <c r="B409" i="22"/>
  <c r="C409" i="22"/>
  <c r="D409" i="22"/>
  <c r="B405" i="22"/>
  <c r="C405" i="22"/>
  <c r="D405" i="22"/>
  <c r="B401" i="22"/>
  <c r="C401" i="22"/>
  <c r="D401" i="22"/>
  <c r="B397" i="22"/>
  <c r="C397" i="22"/>
  <c r="D397" i="22"/>
  <c r="B393" i="22"/>
  <c r="C393" i="22"/>
  <c r="D393" i="22"/>
  <c r="B389" i="22"/>
  <c r="C389" i="22"/>
  <c r="D389" i="22"/>
  <c r="B385" i="22"/>
  <c r="C385" i="22"/>
  <c r="D385" i="22"/>
  <c r="B381" i="22"/>
  <c r="C381" i="22"/>
  <c r="D381" i="22"/>
  <c r="B377" i="22"/>
  <c r="C377" i="22"/>
  <c r="D377" i="22"/>
  <c r="B373" i="22"/>
  <c r="C373" i="22"/>
  <c r="D373" i="22"/>
  <c r="B369" i="22"/>
  <c r="C369" i="22"/>
  <c r="D369" i="22"/>
  <c r="B365" i="22"/>
  <c r="C365" i="22"/>
  <c r="D365" i="22"/>
  <c r="B361" i="22"/>
  <c r="C361" i="22"/>
  <c r="D361" i="22"/>
  <c r="B357" i="22"/>
  <c r="C357" i="22"/>
  <c r="D357" i="22"/>
  <c r="B353" i="22"/>
  <c r="C353" i="22"/>
  <c r="D353" i="22"/>
  <c r="B349" i="22"/>
  <c r="C349" i="22"/>
  <c r="D349" i="22"/>
  <c r="B345" i="22"/>
  <c r="C345" i="22"/>
  <c r="D345" i="22"/>
  <c r="B341" i="22"/>
  <c r="C341" i="22"/>
  <c r="D341" i="22"/>
  <c r="B337" i="22"/>
  <c r="C337" i="22"/>
  <c r="D337" i="22"/>
  <c r="B333" i="22"/>
  <c r="C333" i="22"/>
  <c r="D333" i="22"/>
  <c r="B329" i="22"/>
  <c r="C329" i="22"/>
  <c r="D329" i="22"/>
  <c r="B325" i="22"/>
  <c r="C325" i="22"/>
  <c r="D325" i="22"/>
  <c r="B321" i="22"/>
  <c r="C321" i="22"/>
  <c r="D321" i="22"/>
  <c r="B317" i="22"/>
  <c r="C317" i="22"/>
  <c r="D317" i="22"/>
  <c r="B313" i="22"/>
  <c r="C313" i="22"/>
  <c r="D313" i="22"/>
  <c r="B309" i="22"/>
  <c r="C309" i="22"/>
  <c r="D309" i="22"/>
  <c r="B305" i="22"/>
  <c r="C305" i="22"/>
  <c r="D305" i="22"/>
  <c r="B301" i="22"/>
  <c r="C301" i="22"/>
  <c r="D301" i="22"/>
  <c r="B297" i="22"/>
  <c r="C297" i="22"/>
  <c r="D297" i="22"/>
  <c r="B293" i="22"/>
  <c r="C293" i="22"/>
  <c r="D293" i="22"/>
  <c r="B289" i="22"/>
  <c r="C289" i="22"/>
  <c r="D289" i="22"/>
  <c r="B285" i="22"/>
  <c r="C285" i="22"/>
  <c r="D285" i="22"/>
  <c r="B281" i="22"/>
  <c r="C281" i="22"/>
  <c r="D281" i="22"/>
  <c r="B277" i="22"/>
  <c r="C277" i="22"/>
  <c r="D277" i="22"/>
  <c r="B1300" i="22"/>
  <c r="C1300" i="22"/>
  <c r="D1300" i="22"/>
  <c r="B1296" i="22"/>
  <c r="C1296" i="22"/>
  <c r="D1296" i="22"/>
  <c r="B1289" i="22"/>
  <c r="C1289" i="22"/>
  <c r="D1289" i="22"/>
  <c r="B1285" i="22"/>
  <c r="C1285" i="22"/>
  <c r="D1285" i="22"/>
  <c r="B1281" i="22"/>
  <c r="C1281" i="22"/>
  <c r="D1281" i="22"/>
  <c r="B1277" i="22"/>
  <c r="C1277" i="22"/>
  <c r="D1277" i="22"/>
  <c r="B1273" i="22"/>
  <c r="C1273" i="22"/>
  <c r="D1273" i="22"/>
  <c r="B1269" i="22"/>
  <c r="C1269" i="22"/>
  <c r="D1269" i="22"/>
  <c r="B1265" i="22"/>
  <c r="C1265" i="22"/>
  <c r="D1265" i="22"/>
  <c r="B1299" i="22"/>
  <c r="C1299" i="22"/>
  <c r="D1299" i="22"/>
  <c r="B1295" i="22"/>
  <c r="C1295" i="22"/>
  <c r="D1295" i="22"/>
  <c r="B1292" i="22"/>
  <c r="C1292" i="22"/>
  <c r="D1292" i="22"/>
  <c r="B1288" i="22"/>
  <c r="C1288" i="22"/>
  <c r="D1288" i="22"/>
  <c r="B1284" i="22"/>
  <c r="C1284" i="22"/>
  <c r="D1284" i="22"/>
  <c r="B1280" i="22"/>
  <c r="C1280" i="22"/>
  <c r="D1280" i="22"/>
  <c r="B1276" i="22"/>
  <c r="C1276" i="22"/>
  <c r="D1276" i="22"/>
  <c r="B1272" i="22"/>
  <c r="C1272" i="22"/>
  <c r="D1272" i="22"/>
  <c r="B1268" i="22"/>
  <c r="C1268" i="22"/>
  <c r="D1268" i="22"/>
  <c r="B1264" i="22"/>
  <c r="C1264" i="22"/>
  <c r="D1264" i="22"/>
  <c r="B1302" i="22"/>
  <c r="C1302" i="22"/>
  <c r="D1302" i="22"/>
  <c r="B1298" i="22"/>
  <c r="C1298" i="22"/>
  <c r="D1298" i="22"/>
  <c r="B1294" i="22"/>
  <c r="C1294" i="22"/>
  <c r="D1294" i="22"/>
  <c r="B1291" i="22"/>
  <c r="C1291" i="22"/>
  <c r="D1291" i="22"/>
  <c r="B1287" i="22"/>
  <c r="C1287" i="22"/>
  <c r="D1287" i="22"/>
  <c r="B1283" i="22"/>
  <c r="C1283" i="22"/>
  <c r="D1283" i="22"/>
  <c r="B1279" i="22"/>
  <c r="C1279" i="22"/>
  <c r="D1279" i="22"/>
  <c r="B1275" i="22"/>
  <c r="C1275" i="22"/>
  <c r="D1275" i="22"/>
  <c r="B1271" i="22"/>
  <c r="C1271" i="22"/>
  <c r="D1271" i="22"/>
  <c r="B1267" i="22"/>
  <c r="C1267" i="22"/>
  <c r="D1267" i="22"/>
  <c r="B1301" i="22"/>
  <c r="C1301" i="22"/>
  <c r="D1301" i="22"/>
  <c r="B1297" i="22"/>
  <c r="C1297" i="22"/>
  <c r="D1297" i="22"/>
  <c r="B1293" i="22"/>
  <c r="C1293" i="22"/>
  <c r="D1293" i="22"/>
  <c r="B1290" i="22"/>
  <c r="C1290" i="22"/>
  <c r="D1290" i="22"/>
  <c r="B1286" i="22"/>
  <c r="C1286" i="22"/>
  <c r="D1286" i="22"/>
  <c r="B1282" i="22"/>
  <c r="C1282" i="22"/>
  <c r="D1282" i="22"/>
  <c r="B1278" i="22"/>
  <c r="C1278" i="22"/>
  <c r="D1278" i="22"/>
  <c r="B1274" i="22"/>
  <c r="C1274" i="22"/>
  <c r="D1274" i="22"/>
  <c r="B1270" i="22"/>
  <c r="C1270" i="22"/>
  <c r="D1270" i="22"/>
  <c r="B1266" i="22"/>
  <c r="C1266" i="22"/>
  <c r="D1266" i="22"/>
  <c r="B1239" i="22"/>
  <c r="C1239" i="22"/>
  <c r="D1239" i="22"/>
  <c r="B1198" i="22"/>
  <c r="C1198" i="22"/>
  <c r="D1198" i="22"/>
  <c r="B1222" i="22"/>
  <c r="C1222" i="22"/>
  <c r="D1222" i="22"/>
  <c r="C1242" i="22"/>
  <c r="D1242" i="22"/>
  <c r="B1242" i="22"/>
  <c r="C1235" i="22"/>
  <c r="D1235" i="22"/>
  <c r="B1235" i="22"/>
  <c r="C1231" i="22"/>
  <c r="D1231" i="22"/>
  <c r="B1231" i="22"/>
  <c r="C1228" i="22"/>
  <c r="D1228" i="22"/>
  <c r="B1228" i="22"/>
  <c r="C1225" i="22"/>
  <c r="D1225" i="22"/>
  <c r="B1225" i="22"/>
  <c r="C1221" i="22"/>
  <c r="D1221" i="22"/>
  <c r="B1221" i="22"/>
  <c r="C1217" i="22"/>
  <c r="D1217" i="22"/>
  <c r="B1217" i="22"/>
  <c r="C1213" i="22"/>
  <c r="D1213" i="22"/>
  <c r="B1213" i="22"/>
  <c r="C1209" i="22"/>
  <c r="D1209" i="22"/>
  <c r="B1209" i="22"/>
  <c r="C1205" i="22"/>
  <c r="D1205" i="22"/>
  <c r="B1205" i="22"/>
  <c r="C1201" i="22"/>
  <c r="D1201" i="22"/>
  <c r="B1201" i="22"/>
  <c r="C1197" i="22"/>
  <c r="D1197" i="22"/>
  <c r="B1197" i="22"/>
  <c r="C1193" i="22"/>
  <c r="D1193" i="22"/>
  <c r="B1193" i="22"/>
  <c r="C1189" i="22"/>
  <c r="D1189" i="22"/>
  <c r="B1189" i="22"/>
  <c r="B1206" i="22"/>
  <c r="C1206" i="22"/>
  <c r="D1206" i="22"/>
  <c r="B1236" i="22"/>
  <c r="C1236" i="22"/>
  <c r="D1236" i="22"/>
  <c r="B1229" i="22"/>
  <c r="C1229" i="22"/>
  <c r="D1229" i="22"/>
  <c r="B1218" i="22"/>
  <c r="C1218" i="22"/>
  <c r="D1218" i="22"/>
  <c r="B1214" i="22"/>
  <c r="C1214" i="22"/>
  <c r="D1214" i="22"/>
  <c r="B1190" i="22"/>
  <c r="C1190" i="22"/>
  <c r="D1190" i="22"/>
  <c r="B1241" i="22"/>
  <c r="C1241" i="22"/>
  <c r="D1241" i="22"/>
  <c r="B1238" i="22"/>
  <c r="C1238" i="22"/>
  <c r="D1238" i="22"/>
  <c r="B1234" i="22"/>
  <c r="C1234" i="22"/>
  <c r="D1234" i="22"/>
  <c r="B1224" i="22"/>
  <c r="C1224" i="22"/>
  <c r="D1224" i="22"/>
  <c r="B1220" i="22"/>
  <c r="C1220" i="22"/>
  <c r="D1220" i="22"/>
  <c r="B1216" i="22"/>
  <c r="C1216" i="22"/>
  <c r="D1216" i="22"/>
  <c r="B1212" i="22"/>
  <c r="C1212" i="22"/>
  <c r="D1212" i="22"/>
  <c r="B1208" i="22"/>
  <c r="C1208" i="22"/>
  <c r="D1208" i="22"/>
  <c r="B1204" i="22"/>
  <c r="C1204" i="22"/>
  <c r="D1204" i="22"/>
  <c r="B1200" i="22"/>
  <c r="C1200" i="22"/>
  <c r="D1200" i="22"/>
  <c r="B1196" i="22"/>
  <c r="C1196" i="22"/>
  <c r="D1196" i="22"/>
  <c r="B1192" i="22"/>
  <c r="C1192" i="22"/>
  <c r="D1192" i="22"/>
  <c r="B1188" i="22"/>
  <c r="C1188" i="22"/>
  <c r="D1188" i="22"/>
  <c r="B1202" i="22"/>
  <c r="C1202" i="22"/>
  <c r="D1202" i="22"/>
  <c r="B1243" i="22"/>
  <c r="C1243" i="22"/>
  <c r="D1243" i="22"/>
  <c r="B1232" i="22"/>
  <c r="C1232" i="22"/>
  <c r="D1232" i="22"/>
  <c r="B1226" i="22"/>
  <c r="C1226" i="22"/>
  <c r="D1226" i="22"/>
  <c r="B1210" i="22"/>
  <c r="C1210" i="22"/>
  <c r="D1210" i="22"/>
  <c r="C1240" i="22"/>
  <c r="D1240" i="22"/>
  <c r="B1240" i="22"/>
  <c r="C1237" i="22"/>
  <c r="D1237" i="22"/>
  <c r="B1237" i="22"/>
  <c r="C1233" i="22"/>
  <c r="D1233" i="22"/>
  <c r="B1233" i="22"/>
  <c r="C1230" i="22"/>
  <c r="D1230" i="22"/>
  <c r="B1230" i="22"/>
  <c r="C1227" i="22"/>
  <c r="D1227" i="22"/>
  <c r="B1227" i="22"/>
  <c r="C1223" i="22"/>
  <c r="D1223" i="22"/>
  <c r="B1223" i="22"/>
  <c r="C1219" i="22"/>
  <c r="D1219" i="22"/>
  <c r="B1219" i="22"/>
  <c r="C1215" i="22"/>
  <c r="D1215" i="22"/>
  <c r="B1215" i="22"/>
  <c r="C1211" i="22"/>
  <c r="D1211" i="22"/>
  <c r="B1211" i="22"/>
  <c r="C1207" i="22"/>
  <c r="D1207" i="22"/>
  <c r="B1207" i="22"/>
  <c r="C1203" i="22"/>
  <c r="D1203" i="22"/>
  <c r="B1203" i="22"/>
  <c r="C1199" i="22"/>
  <c r="D1199" i="22"/>
  <c r="B1199" i="22"/>
  <c r="C1195" i="22"/>
  <c r="D1195" i="22"/>
  <c r="B1195" i="22"/>
  <c r="C1191" i="22"/>
  <c r="D1191" i="22"/>
  <c r="B1191" i="22"/>
  <c r="C1187" i="22"/>
  <c r="D1187" i="22"/>
  <c r="B1187" i="22"/>
  <c r="B1194" i="22"/>
  <c r="C1194" i="22"/>
  <c r="D1194" i="22"/>
  <c r="B1184" i="22"/>
  <c r="C1184" i="22"/>
  <c r="D1184" i="22"/>
  <c r="B1181" i="22"/>
  <c r="C1181" i="22"/>
  <c r="D1181" i="22"/>
  <c r="B1177" i="22"/>
  <c r="C1177" i="22"/>
  <c r="D1177" i="22"/>
  <c r="B1173" i="22"/>
  <c r="C1173" i="22"/>
  <c r="D1173" i="22"/>
  <c r="B1169" i="22"/>
  <c r="C1169" i="22"/>
  <c r="D1169" i="22"/>
  <c r="B1165" i="22"/>
  <c r="C1165" i="22"/>
  <c r="D1165" i="22"/>
  <c r="B1161" i="22"/>
  <c r="C1161" i="22"/>
  <c r="D1161" i="22"/>
  <c r="B1157" i="22"/>
  <c r="C1157" i="22"/>
  <c r="D1157" i="22"/>
  <c r="B1153" i="22"/>
  <c r="C1153" i="22"/>
  <c r="D1153" i="22"/>
  <c r="B1149" i="22"/>
  <c r="C1149" i="22"/>
  <c r="D1149" i="22"/>
  <c r="B1150" i="22"/>
  <c r="C1150" i="22"/>
  <c r="D1150" i="22"/>
  <c r="B1185" i="22"/>
  <c r="C1185" i="22"/>
  <c r="D1185" i="22"/>
  <c r="B1178" i="22"/>
  <c r="C1178" i="22"/>
  <c r="D1178" i="22"/>
  <c r="B1174" i="22"/>
  <c r="C1174" i="22"/>
  <c r="D1174" i="22"/>
  <c r="B1166" i="22"/>
  <c r="C1166" i="22"/>
  <c r="D1166" i="22"/>
  <c r="B1158" i="22"/>
  <c r="C1158" i="22"/>
  <c r="D1158" i="22"/>
  <c r="B1183" i="22"/>
  <c r="C1183" i="22"/>
  <c r="D1183" i="22"/>
  <c r="B1180" i="22"/>
  <c r="C1180" i="22"/>
  <c r="D1180" i="22"/>
  <c r="B1176" i="22"/>
  <c r="C1176" i="22"/>
  <c r="D1176" i="22"/>
  <c r="B1172" i="22"/>
  <c r="C1172" i="22"/>
  <c r="D1172" i="22"/>
  <c r="B1168" i="22"/>
  <c r="C1168" i="22"/>
  <c r="D1168" i="22"/>
  <c r="B1164" i="22"/>
  <c r="C1164" i="22"/>
  <c r="D1164" i="22"/>
  <c r="B1160" i="22"/>
  <c r="C1160" i="22"/>
  <c r="D1160" i="22"/>
  <c r="B1156" i="22"/>
  <c r="C1156" i="22"/>
  <c r="D1156" i="22"/>
  <c r="B1152" i="22"/>
  <c r="C1152" i="22"/>
  <c r="D1152" i="22"/>
  <c r="B1162" i="22"/>
  <c r="C1162" i="22"/>
  <c r="D1162" i="22"/>
  <c r="B1182" i="22"/>
  <c r="C1182" i="22"/>
  <c r="D1182" i="22"/>
  <c r="B1170" i="22"/>
  <c r="C1170" i="22"/>
  <c r="D1170" i="22"/>
  <c r="B1186" i="22"/>
  <c r="C1186" i="22"/>
  <c r="D1186" i="22"/>
  <c r="B1179" i="22"/>
  <c r="C1179" i="22"/>
  <c r="D1179" i="22"/>
  <c r="B1175" i="22"/>
  <c r="C1175" i="22"/>
  <c r="D1175" i="22"/>
  <c r="B1171" i="22"/>
  <c r="C1171" i="22"/>
  <c r="D1171" i="22"/>
  <c r="B1167" i="22"/>
  <c r="C1167" i="22"/>
  <c r="D1167" i="22"/>
  <c r="B1163" i="22"/>
  <c r="C1163" i="22"/>
  <c r="D1163" i="22"/>
  <c r="B1159" i="22"/>
  <c r="C1159" i="22"/>
  <c r="D1159" i="22"/>
  <c r="B1155" i="22"/>
  <c r="C1155" i="22"/>
  <c r="D1155" i="22"/>
  <c r="B1151" i="22"/>
  <c r="C1151" i="22"/>
  <c r="D1151" i="22"/>
  <c r="B1154" i="22"/>
  <c r="C1154" i="22"/>
  <c r="D1154" i="22"/>
  <c r="B1138" i="22"/>
  <c r="C1138" i="22"/>
  <c r="D1138" i="22"/>
  <c r="B1134" i="22"/>
  <c r="C1134" i="22"/>
  <c r="D1134" i="22"/>
  <c r="B1132" i="22"/>
  <c r="C1132" i="22"/>
  <c r="D1132" i="22"/>
  <c r="B1128" i="22"/>
  <c r="C1128" i="22"/>
  <c r="D1128" i="22"/>
  <c r="B1124" i="22"/>
  <c r="C1124" i="22"/>
  <c r="D1124" i="22"/>
  <c r="B1120" i="22"/>
  <c r="C1120" i="22"/>
  <c r="D1120" i="22"/>
  <c r="B1116" i="22"/>
  <c r="C1116" i="22"/>
  <c r="D1116" i="22"/>
  <c r="B1147" i="22"/>
  <c r="C1147" i="22"/>
  <c r="D1147" i="22"/>
  <c r="B1144" i="22"/>
  <c r="C1144" i="22"/>
  <c r="D1144" i="22"/>
  <c r="B1141" i="22"/>
  <c r="C1141" i="22"/>
  <c r="D1141" i="22"/>
  <c r="B1137" i="22"/>
  <c r="C1137" i="22"/>
  <c r="D1137" i="22"/>
  <c r="B1131" i="22"/>
  <c r="C1131" i="22"/>
  <c r="D1131" i="22"/>
  <c r="B1127" i="22"/>
  <c r="C1127" i="22"/>
  <c r="D1127" i="22"/>
  <c r="B1123" i="22"/>
  <c r="C1123" i="22"/>
  <c r="D1123" i="22"/>
  <c r="B1119" i="22"/>
  <c r="C1119" i="22"/>
  <c r="D1119" i="22"/>
  <c r="B1115" i="22"/>
  <c r="C1115" i="22"/>
  <c r="D1115" i="22"/>
  <c r="B1146" i="22"/>
  <c r="C1146" i="22"/>
  <c r="D1146" i="22"/>
  <c r="B1143" i="22"/>
  <c r="C1143" i="22"/>
  <c r="D1143" i="22"/>
  <c r="B1140" i="22"/>
  <c r="C1140" i="22"/>
  <c r="D1140" i="22"/>
  <c r="B1136" i="22"/>
  <c r="C1136" i="22"/>
  <c r="D1136" i="22"/>
  <c r="B1133" i="22"/>
  <c r="C1133" i="22"/>
  <c r="D1133" i="22"/>
  <c r="B1130" i="22"/>
  <c r="C1130" i="22"/>
  <c r="D1130" i="22"/>
  <c r="B1126" i="22"/>
  <c r="C1126" i="22"/>
  <c r="D1126" i="22"/>
  <c r="B1122" i="22"/>
  <c r="C1122" i="22"/>
  <c r="D1122" i="22"/>
  <c r="B1118" i="22"/>
  <c r="C1118" i="22"/>
  <c r="D1118" i="22"/>
  <c r="B1148" i="22"/>
  <c r="C1148" i="22"/>
  <c r="D1148" i="22"/>
  <c r="B1142" i="22"/>
  <c r="C1142" i="22"/>
  <c r="D1142" i="22"/>
  <c r="B1139" i="22"/>
  <c r="C1139" i="22"/>
  <c r="D1139" i="22"/>
  <c r="B1135" i="22"/>
  <c r="C1135" i="22"/>
  <c r="D1135" i="22"/>
  <c r="B1129" i="22"/>
  <c r="C1129" i="22"/>
  <c r="D1129" i="22"/>
  <c r="B1125" i="22"/>
  <c r="C1125" i="22"/>
  <c r="D1125" i="22"/>
  <c r="B1121" i="22"/>
  <c r="C1121" i="22"/>
  <c r="D1121" i="22"/>
  <c r="B1117" i="22"/>
  <c r="C1117" i="22"/>
  <c r="D1117" i="22"/>
  <c r="B198" i="22"/>
  <c r="C198" i="22"/>
  <c r="D198" i="22"/>
  <c r="B160" i="22"/>
  <c r="C160" i="22"/>
  <c r="D160" i="22"/>
  <c r="B83" i="22"/>
  <c r="C83" i="22"/>
  <c r="D83" i="22"/>
  <c r="C65" i="22"/>
  <c r="B65" i="22"/>
  <c r="D65" i="22"/>
  <c r="C40" i="22"/>
  <c r="D40" i="22"/>
  <c r="B40" i="22"/>
  <c r="C19" i="22"/>
  <c r="D19" i="22"/>
  <c r="B19" i="22"/>
  <c r="D237" i="22"/>
  <c r="B237" i="22"/>
  <c r="C237" i="22"/>
  <c r="D231" i="22"/>
  <c r="B231" i="22"/>
  <c r="C231" i="22"/>
  <c r="D229" i="22"/>
  <c r="B229" i="22"/>
  <c r="C229" i="22"/>
  <c r="D223" i="22"/>
  <c r="B223" i="22"/>
  <c r="C223" i="22"/>
  <c r="D219" i="22"/>
  <c r="B219" i="22"/>
  <c r="C219" i="22"/>
  <c r="D213" i="22"/>
  <c r="B213" i="22"/>
  <c r="C213" i="22"/>
  <c r="D207" i="22"/>
  <c r="B207" i="22"/>
  <c r="C207" i="22"/>
  <c r="D201" i="22"/>
  <c r="B201" i="22"/>
  <c r="C201" i="22"/>
  <c r="D195" i="22"/>
  <c r="B195" i="22"/>
  <c r="C195" i="22"/>
  <c r="D191" i="22"/>
  <c r="B191" i="22"/>
  <c r="C191" i="22"/>
  <c r="D157" i="22"/>
  <c r="B157" i="22"/>
  <c r="C157" i="22"/>
  <c r="D153" i="22"/>
  <c r="B153" i="22"/>
  <c r="C153" i="22"/>
  <c r="D149" i="22"/>
  <c r="B149" i="22"/>
  <c r="C149" i="22"/>
  <c r="B140" i="22"/>
  <c r="C140" i="22"/>
  <c r="D140" i="22"/>
  <c r="D128" i="22"/>
  <c r="B128" i="22"/>
  <c r="C128" i="22"/>
  <c r="D125" i="22"/>
  <c r="B125" i="22"/>
  <c r="C125" i="22"/>
  <c r="D123" i="22"/>
  <c r="B123" i="22"/>
  <c r="C123" i="22"/>
  <c r="D107" i="22"/>
  <c r="B107" i="22"/>
  <c r="C107" i="22"/>
  <c r="D103" i="22"/>
  <c r="B103" i="22"/>
  <c r="C103" i="22"/>
  <c r="B88" i="22"/>
  <c r="C88" i="22"/>
  <c r="D88" i="22"/>
  <c r="B82" i="22"/>
  <c r="C82" i="22"/>
  <c r="D82" i="22"/>
  <c r="B73" i="22"/>
  <c r="C73" i="22"/>
  <c r="D73" i="22"/>
  <c r="C69" i="22"/>
  <c r="B69" i="22"/>
  <c r="D69" i="22"/>
  <c r="B62" i="22"/>
  <c r="C62" i="22"/>
  <c r="D62" i="22"/>
  <c r="C59" i="22"/>
  <c r="D59" i="22"/>
  <c r="B59" i="22"/>
  <c r="B53" i="22"/>
  <c r="C53" i="22"/>
  <c r="D53" i="22"/>
  <c r="B48" i="22"/>
  <c r="C48" i="22"/>
  <c r="D48" i="22"/>
  <c r="C44" i="22"/>
  <c r="D44" i="22"/>
  <c r="B44" i="22"/>
  <c r="B41" i="22"/>
  <c r="C41" i="22"/>
  <c r="D41" i="22"/>
  <c r="C38" i="22"/>
  <c r="B38" i="22"/>
  <c r="D38" i="22"/>
  <c r="B36" i="22"/>
  <c r="C36" i="22"/>
  <c r="D36" i="22"/>
  <c r="C32" i="22"/>
  <c r="B32" i="22"/>
  <c r="D32" i="22"/>
  <c r="C31" i="22"/>
  <c r="B31" i="22"/>
  <c r="D31" i="22"/>
  <c r="C29" i="22"/>
  <c r="B29" i="22"/>
  <c r="D29" i="22"/>
  <c r="C25" i="22"/>
  <c r="B25" i="22"/>
  <c r="D25" i="22"/>
  <c r="B20" i="22"/>
  <c r="C20" i="22"/>
  <c r="D20" i="22"/>
  <c r="C17" i="22"/>
  <c r="B17" i="22"/>
  <c r="D17" i="22"/>
  <c r="B14" i="22"/>
  <c r="C14" i="22"/>
  <c r="D14" i="22"/>
  <c r="C11" i="22"/>
  <c r="D11" i="22"/>
  <c r="B11" i="22"/>
  <c r="C7" i="22"/>
  <c r="D7" i="22"/>
  <c r="B7" i="22"/>
  <c r="B3" i="22"/>
  <c r="C3" i="22"/>
  <c r="D3" i="22"/>
  <c r="B222" i="22"/>
  <c r="C222" i="22"/>
  <c r="D222" i="22"/>
  <c r="B194" i="22"/>
  <c r="C194" i="22"/>
  <c r="D194" i="22"/>
  <c r="B156" i="22"/>
  <c r="C156" i="22"/>
  <c r="D156" i="22"/>
  <c r="B130" i="22"/>
  <c r="C130" i="22"/>
  <c r="D130" i="22"/>
  <c r="C72" i="22"/>
  <c r="D72" i="22"/>
  <c r="B72" i="22"/>
  <c r="C55" i="22"/>
  <c r="D55" i="22"/>
  <c r="B55" i="22"/>
  <c r="C23" i="22"/>
  <c r="D23" i="22"/>
  <c r="B23" i="22"/>
  <c r="D240" i="22"/>
  <c r="B240" i="22"/>
  <c r="C240" i="22"/>
  <c r="D235" i="22"/>
  <c r="B235" i="22"/>
  <c r="C235" i="22"/>
  <c r="D1097" i="22"/>
  <c r="B1097" i="22"/>
  <c r="C1097" i="22"/>
  <c r="B1081" i="22"/>
  <c r="C1081" i="22"/>
  <c r="D1081" i="22"/>
  <c r="B1077" i="22"/>
  <c r="C1077" i="22"/>
  <c r="D1077" i="22"/>
  <c r="D1068" i="22"/>
  <c r="B1068" i="22"/>
  <c r="C1068" i="22"/>
  <c r="D1064" i="22"/>
  <c r="B1064" i="22"/>
  <c r="C1064" i="22"/>
  <c r="D1054" i="22"/>
  <c r="B1054" i="22"/>
  <c r="C1054" i="22"/>
  <c r="B1046" i="22"/>
  <c r="C1046" i="22"/>
  <c r="D1046" i="22"/>
  <c r="B1042" i="22"/>
  <c r="C1042" i="22"/>
  <c r="D1042" i="22"/>
  <c r="D1019" i="22"/>
  <c r="B1019" i="22"/>
  <c r="C1019" i="22"/>
  <c r="B962" i="22"/>
  <c r="C962" i="22"/>
  <c r="D962" i="22"/>
  <c r="B1000" i="22"/>
  <c r="C1000" i="22"/>
  <c r="D1000" i="22"/>
  <c r="B995" i="22"/>
  <c r="C995" i="22"/>
  <c r="D995" i="22"/>
  <c r="D988" i="22"/>
  <c r="B988" i="22"/>
  <c r="C988" i="22"/>
  <c r="B956" i="22"/>
  <c r="C956" i="22"/>
  <c r="D956" i="22"/>
  <c r="D979" i="22"/>
  <c r="B979" i="22"/>
  <c r="C979" i="22"/>
  <c r="D973" i="22"/>
  <c r="B973" i="22"/>
  <c r="C973" i="22"/>
  <c r="B209" i="22"/>
  <c r="C209" i="22"/>
  <c r="D209" i="22"/>
  <c r="B152" i="22"/>
  <c r="C152" i="22"/>
  <c r="D152" i="22"/>
  <c r="B68" i="22"/>
  <c r="C68" i="22"/>
  <c r="D68" i="22"/>
  <c r="B24" i="22"/>
  <c r="C24" i="22"/>
  <c r="D24" i="22"/>
  <c r="D966" i="22"/>
  <c r="B966" i="22"/>
  <c r="C966" i="22"/>
  <c r="D1334" i="22"/>
  <c r="B1334" i="22"/>
  <c r="C1334" i="22"/>
  <c r="D1333" i="22"/>
  <c r="B1333" i="22"/>
  <c r="C1333" i="22"/>
  <c r="B1096" i="22"/>
  <c r="C1096" i="22"/>
  <c r="D1096" i="22"/>
  <c r="D1084" i="22"/>
  <c r="B1084" i="22"/>
  <c r="C1084" i="22"/>
  <c r="D970" i="22"/>
  <c r="B970" i="22"/>
  <c r="C970" i="22"/>
  <c r="D1076" i="22"/>
  <c r="B1076" i="22"/>
  <c r="C1076" i="22"/>
  <c r="B1071" i="22"/>
  <c r="C1071" i="22"/>
  <c r="D1071" i="22"/>
  <c r="B1067" i="22"/>
  <c r="C1067" i="22"/>
  <c r="D1067" i="22"/>
  <c r="B1063" i="22"/>
  <c r="C1063" i="22"/>
  <c r="D1063" i="22"/>
  <c r="D1050" i="22"/>
  <c r="B1050" i="22"/>
  <c r="C1050" i="22"/>
  <c r="D1045" i="22"/>
  <c r="B1045" i="22"/>
  <c r="C1045" i="22"/>
  <c r="D1041" i="22"/>
  <c r="B1041" i="22"/>
  <c r="C1041" i="22"/>
  <c r="D1037" i="22"/>
  <c r="B1037" i="22"/>
  <c r="C1037" i="22"/>
  <c r="B1022" i="22"/>
  <c r="C1022" i="22"/>
  <c r="D1022" i="22"/>
  <c r="B1018" i="22"/>
  <c r="C1018" i="22"/>
  <c r="D1018" i="22"/>
  <c r="D1008" i="22"/>
  <c r="B1008" i="22"/>
  <c r="C1008" i="22"/>
  <c r="D1004" i="22"/>
  <c r="B1004" i="22"/>
  <c r="C1004" i="22"/>
  <c r="D998" i="22"/>
  <c r="B998" i="22"/>
  <c r="C998" i="22"/>
  <c r="D994" i="22"/>
  <c r="B994" i="22"/>
  <c r="C994" i="22"/>
  <c r="B991" i="22"/>
  <c r="C991" i="22"/>
  <c r="D991" i="22"/>
  <c r="B987" i="22"/>
  <c r="C987" i="22"/>
  <c r="D987" i="22"/>
  <c r="D984" i="22"/>
  <c r="B984" i="22"/>
  <c r="C984" i="22"/>
  <c r="B978" i="22"/>
  <c r="C978" i="22"/>
  <c r="D978" i="22"/>
  <c r="B971" i="22"/>
  <c r="C971" i="22"/>
  <c r="D971" i="22"/>
  <c r="B230" i="22"/>
  <c r="C230" i="22"/>
  <c r="D230" i="22"/>
  <c r="B206" i="22"/>
  <c r="C206" i="22"/>
  <c r="D206" i="22"/>
  <c r="C78" i="22"/>
  <c r="B78" i="22"/>
  <c r="D78" i="22"/>
  <c r="C35" i="22"/>
  <c r="D35" i="22"/>
  <c r="B35" i="22"/>
  <c r="D227" i="22"/>
  <c r="B227" i="22"/>
  <c r="C227" i="22"/>
  <c r="D221" i="22"/>
  <c r="B221" i="22"/>
  <c r="C221" i="22"/>
  <c r="D211" i="22"/>
  <c r="B211" i="22"/>
  <c r="C211" i="22"/>
  <c r="D205" i="22"/>
  <c r="B205" i="22"/>
  <c r="C205" i="22"/>
  <c r="D199" i="22"/>
  <c r="B199" i="22"/>
  <c r="C199" i="22"/>
  <c r="D197" i="22"/>
  <c r="B197" i="22"/>
  <c r="C197" i="22"/>
  <c r="D159" i="22"/>
  <c r="B159" i="22"/>
  <c r="C159" i="22"/>
  <c r="D155" i="22"/>
  <c r="B155" i="22"/>
  <c r="C155" i="22"/>
  <c r="D151" i="22"/>
  <c r="B151" i="22"/>
  <c r="C151" i="22"/>
  <c r="B138" i="22"/>
  <c r="C138" i="22"/>
  <c r="D138" i="22"/>
  <c r="D129" i="22"/>
  <c r="B129" i="22"/>
  <c r="C129" i="22"/>
  <c r="D127" i="22"/>
  <c r="B127" i="22"/>
  <c r="C127" i="22"/>
  <c r="D104" i="22"/>
  <c r="B104" i="22"/>
  <c r="C104" i="22"/>
  <c r="B101" i="22"/>
  <c r="C101" i="22"/>
  <c r="D101" i="22"/>
  <c r="E101" i="22"/>
  <c r="D98" i="22"/>
  <c r="B98" i="22"/>
  <c r="C98" i="22"/>
  <c r="B97" i="22"/>
  <c r="C97" i="22"/>
  <c r="D97" i="22"/>
  <c r="C95" i="22"/>
  <c r="D95" i="22"/>
  <c r="B95" i="22"/>
  <c r="C90" i="22"/>
  <c r="B90" i="22"/>
  <c r="D90" i="22"/>
  <c r="B77" i="22"/>
  <c r="C77" i="22"/>
  <c r="D77" i="22"/>
  <c r="C67" i="22"/>
  <c r="B67" i="22"/>
  <c r="D67" i="22"/>
  <c r="B64" i="22"/>
  <c r="C64" i="22"/>
  <c r="D64" i="22"/>
  <c r="C57" i="22"/>
  <c r="B57" i="22"/>
  <c r="D57" i="22"/>
  <c r="B54" i="22"/>
  <c r="C54" i="22"/>
  <c r="D54" i="22"/>
  <c r="B50" i="22"/>
  <c r="C50" i="22"/>
  <c r="D50" i="22"/>
  <c r="B34" i="22"/>
  <c r="C34" i="22"/>
  <c r="D34" i="22"/>
  <c r="B30" i="22"/>
  <c r="C30" i="22"/>
  <c r="D30" i="22"/>
  <c r="C26" i="22"/>
  <c r="B26" i="22"/>
  <c r="D26" i="22"/>
  <c r="B22" i="22"/>
  <c r="C22" i="22"/>
  <c r="D22" i="22"/>
  <c r="B18" i="22"/>
  <c r="C18" i="22"/>
  <c r="D18" i="22"/>
  <c r="B16" i="22"/>
  <c r="C16" i="22"/>
  <c r="D16" i="22"/>
  <c r="B12" i="22"/>
  <c r="C12" i="22"/>
  <c r="D12" i="22"/>
  <c r="C9" i="22"/>
  <c r="B9" i="22"/>
  <c r="D9" i="22"/>
  <c r="B5" i="22"/>
  <c r="C5" i="22"/>
  <c r="D5" i="22"/>
  <c r="B234" i="22"/>
  <c r="C234" i="22"/>
  <c r="D234" i="22"/>
  <c r="B218" i="22"/>
  <c r="C218" i="22"/>
  <c r="D218" i="22"/>
  <c r="B203" i="22"/>
  <c r="C203" i="22"/>
  <c r="D203" i="22"/>
  <c r="B148" i="22"/>
  <c r="C148" i="22"/>
  <c r="D148" i="22"/>
  <c r="B102" i="22"/>
  <c r="C102" i="22"/>
  <c r="D102" i="22"/>
  <c r="C61" i="22"/>
  <c r="B61" i="22"/>
  <c r="D61" i="22"/>
  <c r="D239" i="22"/>
  <c r="B239" i="22"/>
  <c r="C239" i="22"/>
  <c r="D233" i="22"/>
  <c r="B233" i="22"/>
  <c r="C233" i="22"/>
  <c r="D225" i="22"/>
  <c r="B225" i="22"/>
  <c r="C225" i="22"/>
  <c r="D217" i="22"/>
  <c r="B217" i="22"/>
  <c r="C217" i="22"/>
  <c r="D193" i="22"/>
  <c r="B193" i="22"/>
  <c r="C193" i="22"/>
  <c r="B965" i="22"/>
  <c r="C965" i="22"/>
  <c r="D965" i="22"/>
  <c r="D1095" i="22"/>
  <c r="B1095" i="22"/>
  <c r="C1095" i="22"/>
  <c r="B1083" i="22"/>
  <c r="C1083" i="22"/>
  <c r="D1083" i="22"/>
  <c r="B1079" i="22"/>
  <c r="C1079" i="22"/>
  <c r="D1079" i="22"/>
  <c r="B1075" i="22"/>
  <c r="C1075" i="22"/>
  <c r="D1075" i="22"/>
  <c r="D1070" i="22"/>
  <c r="B1070" i="22"/>
  <c r="C1070" i="22"/>
  <c r="D1066" i="22"/>
  <c r="B1066" i="22"/>
  <c r="C1066" i="22"/>
  <c r="D1061" i="22"/>
  <c r="B1061" i="22"/>
  <c r="C1061" i="22"/>
  <c r="B1049" i="22"/>
  <c r="C1049" i="22"/>
  <c r="D1049" i="22"/>
  <c r="B1044" i="22"/>
  <c r="C1044" i="22"/>
  <c r="D1044" i="22"/>
  <c r="B1040" i="22"/>
  <c r="C1040" i="22"/>
  <c r="D1040" i="22"/>
  <c r="B1036" i="22"/>
  <c r="C1036" i="22"/>
  <c r="D1036" i="22"/>
  <c r="D1021" i="22"/>
  <c r="B1021" i="22"/>
  <c r="C1021" i="22"/>
  <c r="B1007" i="22"/>
  <c r="C1007" i="22"/>
  <c r="D1007" i="22"/>
  <c r="B1003" i="22"/>
  <c r="C1003" i="22"/>
  <c r="D1003" i="22"/>
  <c r="B997" i="22"/>
  <c r="C997" i="22"/>
  <c r="D997" i="22"/>
  <c r="B993" i="22"/>
  <c r="C993" i="22"/>
  <c r="D993" i="22"/>
  <c r="D990" i="22"/>
  <c r="B990" i="22"/>
  <c r="C990" i="22"/>
  <c r="B983" i="22"/>
  <c r="C983" i="22"/>
  <c r="D983" i="22"/>
  <c r="D976" i="22"/>
  <c r="B976" i="22"/>
  <c r="C976" i="22"/>
  <c r="B228" i="22"/>
  <c r="C228" i="22"/>
  <c r="D228" i="22"/>
  <c r="B200" i="22"/>
  <c r="C200" i="22"/>
  <c r="D200" i="22"/>
  <c r="D139" i="22"/>
  <c r="B139" i="22"/>
  <c r="C139" i="22"/>
  <c r="B75" i="22"/>
  <c r="C75" i="22"/>
  <c r="D75" i="22"/>
  <c r="C13" i="22"/>
  <c r="B13" i="22"/>
  <c r="D13" i="22"/>
  <c r="D242" i="22"/>
  <c r="B242" i="22"/>
  <c r="C242" i="22"/>
  <c r="B241" i="22"/>
  <c r="C241" i="22"/>
  <c r="D241" i="22"/>
  <c r="B238" i="22"/>
  <c r="C238" i="22"/>
  <c r="D238" i="22"/>
  <c r="B236" i="22"/>
  <c r="C236" i="22"/>
  <c r="D236" i="22"/>
  <c r="B232" i="22"/>
  <c r="C232" i="22"/>
  <c r="D232" i="22"/>
  <c r="B226" i="22"/>
  <c r="C226" i="22"/>
  <c r="D226" i="22"/>
  <c r="B224" i="22"/>
  <c r="C224" i="22"/>
  <c r="D224" i="22"/>
  <c r="B220" i="22"/>
  <c r="C220" i="22"/>
  <c r="D220" i="22"/>
  <c r="B214" i="22"/>
  <c r="C214" i="22"/>
  <c r="D214" i="22"/>
  <c r="B210" i="22"/>
  <c r="C210" i="22"/>
  <c r="D210" i="22"/>
  <c r="B208" i="22"/>
  <c r="C208" i="22"/>
  <c r="D208" i="22"/>
  <c r="B204" i="22"/>
  <c r="C204" i="22"/>
  <c r="D204" i="22"/>
  <c r="B202" i="22"/>
  <c r="C202" i="22"/>
  <c r="D202" i="22"/>
  <c r="B196" i="22"/>
  <c r="C196" i="22"/>
  <c r="D196" i="22"/>
  <c r="B192" i="22"/>
  <c r="C192" i="22"/>
  <c r="D192" i="22"/>
  <c r="D162" i="22"/>
  <c r="B162" i="22"/>
  <c r="C162" i="22"/>
  <c r="B161" i="22"/>
  <c r="C161" i="22"/>
  <c r="D161" i="22"/>
  <c r="B158" i="22"/>
  <c r="C158" i="22"/>
  <c r="D158" i="22"/>
  <c r="B154" i="22"/>
  <c r="C154" i="22"/>
  <c r="D154" i="22"/>
  <c r="B150" i="22"/>
  <c r="C150" i="22"/>
  <c r="D150" i="22"/>
  <c r="D141" i="22"/>
  <c r="B141" i="22"/>
  <c r="C141" i="22"/>
  <c r="D137" i="22"/>
  <c r="B137" i="22"/>
  <c r="C137" i="22"/>
  <c r="B126" i="22"/>
  <c r="C126" i="22"/>
  <c r="D126" i="22"/>
  <c r="B124" i="22"/>
  <c r="C124" i="22"/>
  <c r="D124" i="22"/>
  <c r="C99" i="22"/>
  <c r="D99" i="22"/>
  <c r="B99" i="22"/>
  <c r="C86" i="22"/>
  <c r="B86" i="22"/>
  <c r="D86" i="22"/>
  <c r="B79" i="22"/>
  <c r="C79" i="22"/>
  <c r="D79" i="22"/>
  <c r="B70" i="22"/>
  <c r="C70" i="22"/>
  <c r="D70" i="22"/>
  <c r="B66" i="22"/>
  <c r="C66" i="22"/>
  <c r="D66" i="22"/>
  <c r="C63" i="22"/>
  <c r="D63" i="22"/>
  <c r="B63" i="22"/>
  <c r="B60" i="22"/>
  <c r="C60" i="22"/>
  <c r="D60" i="22"/>
  <c r="B56" i="22"/>
  <c r="C56" i="22"/>
  <c r="D56" i="22"/>
  <c r="C49" i="22"/>
  <c r="B49" i="22"/>
  <c r="D49" i="22"/>
  <c r="B45" i="22"/>
  <c r="C45" i="22"/>
  <c r="D45" i="22"/>
  <c r="B39" i="22"/>
  <c r="C39" i="22"/>
  <c r="D39" i="22"/>
  <c r="C37" i="22"/>
  <c r="B37" i="22"/>
  <c r="D37" i="22"/>
  <c r="C21" i="22"/>
  <c r="B21" i="22"/>
  <c r="D21" i="22"/>
  <c r="C15" i="22"/>
  <c r="B15" i="22"/>
  <c r="D15" i="22"/>
  <c r="C4" i="22"/>
  <c r="B4" i="22"/>
  <c r="D4" i="22"/>
  <c r="B212" i="22"/>
  <c r="C212" i="22"/>
  <c r="D212" i="22"/>
  <c r="C81" i="22"/>
  <c r="B81" i="22"/>
  <c r="D81" i="22"/>
  <c r="B58" i="22"/>
  <c r="C58" i="22"/>
  <c r="D58" i="22"/>
  <c r="B43" i="22"/>
  <c r="C43" i="22"/>
  <c r="D43" i="22"/>
  <c r="B10" i="22"/>
  <c r="C10" i="22"/>
  <c r="D10" i="22"/>
  <c r="D967" i="22"/>
  <c r="B967" i="22"/>
  <c r="C967" i="22"/>
  <c r="B1111" i="22"/>
  <c r="C1111" i="22"/>
  <c r="D1111" i="22"/>
  <c r="B1094" i="22"/>
  <c r="C1094" i="22"/>
  <c r="D1094" i="22"/>
  <c r="D1082" i="22"/>
  <c r="B1082" i="22"/>
  <c r="C1082" i="22"/>
  <c r="D1078" i="22"/>
  <c r="B1078" i="22"/>
  <c r="C1078" i="22"/>
  <c r="D969" i="22"/>
  <c r="B969" i="22"/>
  <c r="C969" i="22"/>
  <c r="B1069" i="22"/>
  <c r="C1069" i="22"/>
  <c r="D1069" i="22"/>
  <c r="B1065" i="22"/>
  <c r="C1065" i="22"/>
  <c r="D1065" i="22"/>
  <c r="B1055" i="22"/>
  <c r="C1055" i="22"/>
  <c r="D1055" i="22"/>
  <c r="D1053" i="22"/>
  <c r="B1053" i="22"/>
  <c r="C1053" i="22"/>
  <c r="D1048" i="22"/>
  <c r="B1048" i="22"/>
  <c r="C1048" i="22"/>
  <c r="D1043" i="22"/>
  <c r="B1043" i="22"/>
  <c r="C1043" i="22"/>
  <c r="D1039" i="22"/>
  <c r="B1039" i="22"/>
  <c r="C1039" i="22"/>
  <c r="B1020" i="22"/>
  <c r="C1020" i="22"/>
  <c r="D1020" i="22"/>
  <c r="D1006" i="22"/>
  <c r="B1006" i="22"/>
  <c r="C1006" i="22"/>
  <c r="D1001" i="22"/>
  <c r="B1001" i="22"/>
  <c r="C1001" i="22"/>
  <c r="D996" i="22"/>
  <c r="B996" i="22"/>
  <c r="C996" i="22"/>
  <c r="D992" i="22"/>
  <c r="B992" i="22"/>
  <c r="C992" i="22"/>
  <c r="B974" i="22"/>
  <c r="C974" i="22"/>
  <c r="D974" i="22"/>
  <c r="C1114" i="22"/>
  <c r="B1114" i="22"/>
  <c r="B274" i="22"/>
  <c r="C274" i="22"/>
  <c r="A551" i="21" l="1"/>
  <c r="K551" i="21" s="1"/>
  <c r="D1114" i="22"/>
  <c r="D274" i="22"/>
  <c r="B2" i="22" l="1"/>
  <c r="C2" i="22"/>
  <c r="D2" i="22"/>
  <c r="A482" i="21" l="1"/>
  <c r="A363" i="21"/>
  <c r="A219" i="20"/>
  <c r="A512" i="1" s="1"/>
  <c r="A578" i="21" l="1"/>
  <c r="A511" i="1" s="1"/>
  <c r="H577" i="21"/>
  <c r="H551" i="21"/>
  <c r="K363" i="21"/>
  <c r="K482" i="21"/>
  <c r="K519" i="21"/>
  <c r="H219" i="20"/>
  <c r="I512" i="1" s="1"/>
  <c r="H363" i="21"/>
  <c r="H578" i="21" l="1"/>
  <c r="I511" i="1" l="1"/>
  <c r="L385" i="1" l="1"/>
  <c r="A509" i="1"/>
  <c r="I415" i="1" l="1"/>
  <c r="I510" i="1" s="1"/>
  <c r="A204" i="1" l="1"/>
  <c r="A508" i="1" s="1"/>
  <c r="A514" i="1" s="1"/>
  <c r="L204" i="1" l="1"/>
  <c r="J203" i="1" l="1"/>
  <c r="I203" i="1" s="1"/>
  <c r="J380" i="1"/>
  <c r="I380" i="1" s="1"/>
  <c r="J379" i="1"/>
  <c r="I379" i="1" s="1"/>
  <c r="J202" i="1"/>
  <c r="I202" i="1" s="1"/>
  <c r="J383" i="1" l="1"/>
  <c r="I383" i="1" s="1"/>
  <c r="J227" i="1"/>
  <c r="I227" i="1" s="1"/>
  <c r="J311" i="1" l="1"/>
  <c r="I311" i="1" s="1"/>
  <c r="J21" i="1"/>
  <c r="I21" i="1" s="1"/>
  <c r="J48" i="1"/>
  <c r="I48" i="1" s="1"/>
  <c r="J49" i="1" l="1"/>
  <c r="I49" i="1" s="1"/>
  <c r="J312" i="1"/>
  <c r="I312" i="1" s="1"/>
  <c r="J46" i="1"/>
  <c r="I46" i="1" s="1"/>
  <c r="J20" i="1"/>
  <c r="I20" i="1" s="1"/>
  <c r="J45" i="1"/>
  <c r="I45" i="1" s="1"/>
  <c r="J19" i="1"/>
  <c r="I19" i="1" s="1"/>
  <c r="J47" i="1"/>
  <c r="I47" i="1" s="1"/>
  <c r="J273" i="1" l="1"/>
  <c r="I273" i="1" s="1"/>
  <c r="J12" i="1"/>
  <c r="I12" i="1" s="1"/>
  <c r="J270" i="1"/>
  <c r="I270" i="1" s="1"/>
  <c r="J277" i="1"/>
  <c r="I277" i="1" s="1"/>
  <c r="J431" i="1"/>
  <c r="I431" i="1" s="1"/>
  <c r="J271" i="1"/>
  <c r="I271" i="1" s="1"/>
  <c r="J262" i="1"/>
  <c r="I262" i="1" s="1"/>
  <c r="J237" i="1"/>
  <c r="I237" i="1" s="1"/>
  <c r="J223" i="1"/>
  <c r="I223" i="1" s="1"/>
  <c r="J236" i="1"/>
  <c r="I236" i="1" s="1"/>
  <c r="J215" i="1"/>
  <c r="I215" i="1" s="1"/>
  <c r="J269" i="1"/>
  <c r="I269" i="1" s="1"/>
  <c r="J258" i="1"/>
  <c r="I258" i="1" s="1"/>
  <c r="J210" i="1"/>
  <c r="I210" i="1" s="1"/>
  <c r="J245" i="1"/>
  <c r="I245" i="1" s="1"/>
  <c r="J292" i="1"/>
  <c r="I292" i="1" s="1"/>
  <c r="J296" i="1"/>
  <c r="I296" i="1" s="1"/>
  <c r="J274" i="1"/>
  <c r="I274" i="1" s="1"/>
  <c r="J293" i="1"/>
  <c r="I293" i="1" s="1"/>
  <c r="J212" i="1" l="1"/>
  <c r="I212" i="1" s="1"/>
  <c r="J211" i="1"/>
  <c r="I211" i="1" s="1"/>
  <c r="J216" i="1"/>
  <c r="I216" i="1" s="1"/>
  <c r="J218" i="1"/>
  <c r="I218" i="1" s="1"/>
  <c r="J470" i="1" l="1"/>
  <c r="I470" i="1" s="1"/>
  <c r="J10" i="1"/>
  <c r="I10" i="1" s="1"/>
  <c r="J15" i="1"/>
  <c r="I15" i="1" s="1"/>
  <c r="J59" i="1"/>
  <c r="I59" i="1" s="1"/>
  <c r="J16" i="1"/>
  <c r="I16" i="1" s="1"/>
  <c r="J469" i="1"/>
  <c r="I469" i="1" s="1"/>
  <c r="J302" i="1"/>
  <c r="I302" i="1" s="1"/>
  <c r="J11" i="1" l="1"/>
  <c r="I11" i="1" s="1"/>
  <c r="J18" i="1"/>
  <c r="I18" i="1" s="1"/>
  <c r="J145" i="1"/>
  <c r="I145" i="1" s="1"/>
  <c r="J17" i="1"/>
  <c r="I17" i="1" s="1"/>
  <c r="J9" i="1"/>
  <c r="I9" i="1" s="1"/>
  <c r="J14" i="1"/>
  <c r="I14" i="1" s="1"/>
  <c r="J327" i="1" l="1"/>
  <c r="I327" i="1" s="1"/>
  <c r="J330" i="1"/>
  <c r="I330" i="1" s="1"/>
  <c r="J337" i="1"/>
  <c r="I337" i="1" s="1"/>
  <c r="J335" i="1"/>
  <c r="I335" i="1" s="1"/>
  <c r="J455" i="1"/>
  <c r="I455" i="1" s="1"/>
  <c r="J454" i="1"/>
  <c r="I454" i="1" s="1"/>
  <c r="J290" i="1" l="1"/>
  <c r="I290" i="1" s="1"/>
  <c r="J348" i="1"/>
  <c r="I348" i="1" s="1"/>
  <c r="J338" i="1"/>
  <c r="I338" i="1" s="1"/>
  <c r="J328" i="1"/>
  <c r="I328" i="1" s="1"/>
  <c r="J331" i="1"/>
  <c r="I331" i="1" s="1"/>
  <c r="J334" i="1"/>
  <c r="I334" i="1" s="1"/>
  <c r="J97" i="1"/>
  <c r="I97" i="1" s="1"/>
  <c r="J329" i="1"/>
  <c r="I329" i="1" s="1"/>
  <c r="J347" i="1"/>
  <c r="I347" i="1" s="1"/>
  <c r="J452" i="1"/>
  <c r="I452" i="1" s="1"/>
  <c r="I507" i="1" s="1"/>
  <c r="J336" i="1"/>
  <c r="I336" i="1" s="1"/>
  <c r="J346" i="1"/>
  <c r="I346" i="1" s="1"/>
  <c r="J453" i="1"/>
  <c r="I453" i="1" s="1"/>
  <c r="J183" i="1" l="1"/>
  <c r="I183" i="1" s="1"/>
  <c r="J148" i="1"/>
  <c r="I148" i="1" s="1"/>
  <c r="J185" i="1"/>
  <c r="I185" i="1" s="1"/>
  <c r="J259" i="1" l="1"/>
  <c r="I259" i="1" s="1"/>
  <c r="J226" i="1"/>
  <c r="I226" i="1" s="1"/>
  <c r="J260" i="1"/>
  <c r="I260" i="1" s="1"/>
  <c r="J219" i="1"/>
  <c r="I219" i="1" s="1"/>
  <c r="J209" i="1"/>
  <c r="I209" i="1" s="1"/>
  <c r="J217" i="1"/>
  <c r="I217" i="1" s="1"/>
  <c r="J214" i="1"/>
  <c r="I214" i="1" s="1"/>
  <c r="J140" i="1"/>
  <c r="I140" i="1" s="1"/>
  <c r="J142" i="1"/>
  <c r="I142" i="1" s="1"/>
  <c r="J243" i="1"/>
  <c r="I243" i="1" s="1"/>
  <c r="J141" i="1"/>
  <c r="I141" i="1" s="1"/>
  <c r="J268" i="1"/>
  <c r="I268" i="1" s="1"/>
  <c r="J224" i="1" l="1"/>
  <c r="I224" i="1" s="1"/>
  <c r="J299" i="1"/>
  <c r="I299" i="1" s="1"/>
  <c r="J124" i="1"/>
  <c r="I124" i="1" s="1"/>
  <c r="J298" i="1"/>
  <c r="I298" i="1" s="1"/>
  <c r="J139" i="1" l="1"/>
  <c r="I139" i="1" s="1"/>
  <c r="J289" i="1" l="1"/>
  <c r="I289" i="1" s="1"/>
  <c r="J231" i="1"/>
  <c r="I231" i="1" s="1"/>
  <c r="J235" i="1"/>
  <c r="I235" i="1" s="1"/>
  <c r="J232" i="1"/>
  <c r="I232" i="1" s="1"/>
  <c r="J241" i="1"/>
  <c r="I241" i="1" s="1"/>
  <c r="J233" i="1"/>
  <c r="I233" i="1" s="1"/>
  <c r="J238" i="1"/>
  <c r="I238" i="1" s="1"/>
  <c r="J252" i="1"/>
  <c r="I252" i="1" s="1"/>
  <c r="J276" i="1"/>
  <c r="I276" i="1" s="1"/>
  <c r="J222" i="1"/>
  <c r="I222" i="1" s="1"/>
  <c r="J239" i="1"/>
  <c r="I239" i="1" s="1"/>
  <c r="J253" i="1"/>
  <c r="I253" i="1" s="1"/>
  <c r="J221" i="1"/>
  <c r="I221" i="1" s="1"/>
  <c r="J240" i="1"/>
  <c r="I240" i="1" s="1"/>
  <c r="J242" i="1"/>
  <c r="I242" i="1" s="1"/>
  <c r="J275" i="1"/>
  <c r="I275" i="1" s="1"/>
  <c r="J246" i="1"/>
  <c r="I246" i="1" s="1"/>
  <c r="J250" i="1"/>
  <c r="I250" i="1" s="1"/>
  <c r="J208" i="1"/>
  <c r="I208" i="1" s="1"/>
  <c r="J249" i="1"/>
  <c r="I249" i="1" s="1"/>
  <c r="J251" i="1"/>
  <c r="I251" i="1" s="1"/>
  <c r="J261" i="1"/>
  <c r="I261" i="1" s="1"/>
  <c r="J213" i="1"/>
  <c r="I213" i="1" s="1"/>
  <c r="J234" i="1"/>
  <c r="I234" i="1" s="1"/>
  <c r="J225" i="1" l="1"/>
  <c r="I225" i="1" s="1"/>
  <c r="J172" i="1"/>
  <c r="I172" i="1" s="1"/>
  <c r="J177" i="1"/>
  <c r="I177" i="1" s="1"/>
  <c r="J248" i="1"/>
  <c r="I248" i="1" s="1"/>
  <c r="J247" i="1"/>
  <c r="I247" i="1" s="1"/>
  <c r="J244" i="1"/>
  <c r="I244" i="1" s="1"/>
  <c r="I385" i="1" l="1"/>
  <c r="I509" i="1" s="1"/>
  <c r="J173" i="1"/>
  <c r="I173" i="1" s="1"/>
  <c r="J175" i="1"/>
  <c r="I175" i="1" s="1"/>
  <c r="J174" i="1"/>
  <c r="I174" i="1" s="1"/>
  <c r="J176" i="1"/>
  <c r="I176" i="1" s="1"/>
  <c r="J171" i="1"/>
  <c r="I171" i="1" s="1"/>
  <c r="J134" i="1" l="1"/>
  <c r="I134" i="1" s="1"/>
  <c r="I204" i="1" s="1"/>
  <c r="I508" i="1" s="1"/>
  <c r="I514" i="1" s="1"/>
  <c r="I3" i="1" s="1"/>
</calcChain>
</file>

<file path=xl/sharedStrings.xml><?xml version="1.0" encoding="utf-8"?>
<sst xmlns="http://schemas.openxmlformats.org/spreadsheetml/2006/main" count="3812" uniqueCount="2820">
  <si>
    <t>PART CODE</t>
  </si>
  <si>
    <t>PRODUCT SIZE/DESCRIPTION</t>
  </si>
  <si>
    <t>RETAIL</t>
  </si>
  <si>
    <t>FWG1210</t>
  </si>
  <si>
    <t>FWG1510</t>
  </si>
  <si>
    <t>FWG2010</t>
  </si>
  <si>
    <t>FWGT1510</t>
  </si>
  <si>
    <t>FWGTS</t>
  </si>
  <si>
    <t>FWGT-1X10</t>
  </si>
  <si>
    <t>FWGT-1/2X10</t>
  </si>
  <si>
    <t>FPS1210</t>
  </si>
  <si>
    <t>FPS1510</t>
  </si>
  <si>
    <t>FPS2010</t>
  </si>
  <si>
    <t>FPSC1510</t>
  </si>
  <si>
    <t>FTM1210</t>
  </si>
  <si>
    <t>FTM1510</t>
  </si>
  <si>
    <t>FTM2010</t>
  </si>
  <si>
    <t>FSW1210</t>
  </si>
  <si>
    <t>FSW2010</t>
  </si>
  <si>
    <t>FSWF1210</t>
  </si>
  <si>
    <t>FSWF1510</t>
  </si>
  <si>
    <t>FHS1210</t>
  </si>
  <si>
    <t>FHS1510</t>
  </si>
  <si>
    <t>FHS2010</t>
  </si>
  <si>
    <t>FCMF1510</t>
  </si>
  <si>
    <t>FHG1010</t>
  </si>
  <si>
    <t>FHG2010</t>
  </si>
  <si>
    <t>FDW</t>
  </si>
  <si>
    <t>FDW3025</t>
  </si>
  <si>
    <t>FDWU</t>
  </si>
  <si>
    <t>FHSF</t>
  </si>
  <si>
    <t>FHSF5</t>
  </si>
  <si>
    <t>FQSP1</t>
  </si>
  <si>
    <t>FTT</t>
  </si>
  <si>
    <t>MSRP</t>
  </si>
  <si>
    <t>Floriani U-Design-It Embroidery Collections</t>
  </si>
  <si>
    <t>Floriani and Friends - Embroidery Design Collections</t>
  </si>
  <si>
    <t>Confidential Price List</t>
  </si>
  <si>
    <t>Prices Subject to Change</t>
  </si>
  <si>
    <t>Floriani and Friends Educational DVD's and Books</t>
  </si>
  <si>
    <t>Floriani Brochures, Reference Guides, Miscellaneous Items</t>
  </si>
  <si>
    <t>FTC360M</t>
  </si>
  <si>
    <t>Floriani Thread Chart (actual thread within)</t>
  </si>
  <si>
    <t xml:space="preserve">Floriani Stabilizer Sample Packet </t>
  </si>
  <si>
    <t>STABRACK</t>
  </si>
  <si>
    <t>Stabilizer Display with Sign - No Product (*Includes Sign - Designate)</t>
  </si>
  <si>
    <t>FLT-1</t>
  </si>
  <si>
    <t>FL Squeeze N Snip Tool</t>
  </si>
  <si>
    <t>FLT-2</t>
  </si>
  <si>
    <t>FL Precision Angle Tweezers</t>
  </si>
  <si>
    <t>FLT-4</t>
  </si>
  <si>
    <t>FL Lace/Stabilizer Trimming Scissors</t>
  </si>
  <si>
    <t>R-PGTAPE-P</t>
  </si>
  <si>
    <t>R-PGTAPE3</t>
  </si>
  <si>
    <t>RDEM</t>
  </si>
  <si>
    <t xml:space="preserve">Deco-Magic- 17" x 5 feet </t>
  </si>
  <si>
    <t>RDEMLT</t>
  </si>
  <si>
    <t xml:space="preserve">Deco-Magic Lite- 17" x 5 feet </t>
  </si>
  <si>
    <t>R-EPT</t>
  </si>
  <si>
    <t>Embroidery Perfection Tape - 3/4" x 20 yds</t>
  </si>
  <si>
    <t>R-SPT2</t>
  </si>
  <si>
    <t>R-SPT4</t>
  </si>
  <si>
    <t>RT-TURN</t>
  </si>
  <si>
    <t>Precision Turning Tool</t>
  </si>
  <si>
    <t>R-PRETIP</t>
  </si>
  <si>
    <t>R-SFF30</t>
  </si>
  <si>
    <t>Sew-Fab-Foam - Single Fusible 30" x 30"</t>
  </si>
  <si>
    <t>R-SFF15</t>
  </si>
  <si>
    <t>R-SSTB12</t>
  </si>
  <si>
    <r>
      <t>Stick- Stitch-Tear</t>
    </r>
    <r>
      <rPr>
        <b/>
        <sz val="10"/>
        <rFont val="Arial"/>
        <family val="2"/>
      </rPr>
      <t xml:space="preserve"> BLACK</t>
    </r>
    <r>
      <rPr>
        <sz val="10"/>
        <rFont val="Arial"/>
        <family val="2"/>
      </rPr>
      <t xml:space="preserve"> 12" x 10 yds</t>
    </r>
  </si>
  <si>
    <t>R-SSTB15</t>
  </si>
  <si>
    <r>
      <t xml:space="preserve">Stick- Stitch-Tear </t>
    </r>
    <r>
      <rPr>
        <b/>
        <sz val="10"/>
        <rFont val="Arial"/>
        <family val="2"/>
      </rPr>
      <t>BLACK</t>
    </r>
    <r>
      <rPr>
        <sz val="10"/>
        <rFont val="Arial"/>
        <family val="2"/>
      </rPr>
      <t xml:space="preserve"> 15" x 10 yds</t>
    </r>
  </si>
  <si>
    <t>R-EB1</t>
  </si>
  <si>
    <t>Embroidery Batting 60" x 1 yard</t>
  </si>
  <si>
    <t>R-EB3</t>
  </si>
  <si>
    <t>Embroidery Batting 60" x 3 yards</t>
  </si>
  <si>
    <t>R-EB15</t>
  </si>
  <si>
    <t>Embroidery Batting 60" x 15 yards</t>
  </si>
  <si>
    <t>R-SS155-SF</t>
  </si>
  <si>
    <t>R-HEATCR</t>
  </si>
  <si>
    <t>RNK HEAT CUTTING TOOL KIT</t>
  </si>
  <si>
    <t>5070</t>
  </si>
  <si>
    <t>Cordless Rhinestone Heat Setting Tool</t>
  </si>
  <si>
    <t>THREADBOX</t>
  </si>
  <si>
    <t>R-HCBF60X1</t>
  </si>
  <si>
    <t>Hot N Cold Barrier Fleece 60" x 1 yard</t>
  </si>
  <si>
    <t>R-EB122</t>
  </si>
  <si>
    <t xml:space="preserve">Perfect Grip Tape - 2" Purple, 1" White     </t>
  </si>
  <si>
    <t xml:space="preserve">Perfect Grip Tape - 1" Red, Green, Blue    </t>
  </si>
  <si>
    <t>RT-NBLADE</t>
  </si>
  <si>
    <t>Precision Micro-Serrated, Straight-Tip Trimming Scissor</t>
  </si>
  <si>
    <t xml:space="preserve">Embroidery Batting 122" x 4 yards </t>
  </si>
  <si>
    <t>Stitch N Shape 15" x 5 yards</t>
  </si>
  <si>
    <t>FKT-BLACK</t>
  </si>
  <si>
    <t>FKT-GRAY</t>
  </si>
  <si>
    <t>FKT-ROSE</t>
  </si>
  <si>
    <t>FKT-WHITE</t>
  </si>
  <si>
    <t>FKT-YELLOW</t>
  </si>
  <si>
    <t>DVD-SKETCH</t>
  </si>
  <si>
    <t>R-CKCO-811</t>
  </si>
  <si>
    <t>R-CKNA-811</t>
  </si>
  <si>
    <t>Dealer Name</t>
  </si>
  <si>
    <t>Phone</t>
  </si>
  <si>
    <t>Email</t>
  </si>
  <si>
    <t>Total $$</t>
  </si>
  <si>
    <t>Grand Total:</t>
  </si>
  <si>
    <t xml:space="preserve">FULL LINE DEALER </t>
  </si>
  <si>
    <t>Qty</t>
  </si>
  <si>
    <t>R-18DRE</t>
  </si>
  <si>
    <t>R-30DRE</t>
  </si>
  <si>
    <t>R-SEP4PK</t>
  </si>
  <si>
    <t>R-SPIN2PK</t>
  </si>
  <si>
    <t>FPMNA1510</t>
  </si>
  <si>
    <t>FPMNA2010</t>
  </si>
  <si>
    <t>FPMNAF1210</t>
  </si>
  <si>
    <t>FPMNAF1510</t>
  </si>
  <si>
    <t>FPMNAF2010</t>
  </si>
  <si>
    <t>FCMF2010</t>
  </si>
  <si>
    <t>R-CAP</t>
  </si>
  <si>
    <t>MAP</t>
  </si>
  <si>
    <t>SPECIAL INSTRUCTIONS &amp; NOTES</t>
  </si>
  <si>
    <t>BOOK-DRE</t>
  </si>
  <si>
    <t>Store Name</t>
  </si>
  <si>
    <t>FPNB-T800</t>
  </si>
  <si>
    <t>FPS1550</t>
  </si>
  <si>
    <t>FTM20100</t>
  </si>
  <si>
    <t>FCM20100</t>
  </si>
  <si>
    <t>FPMNA20100</t>
  </si>
  <si>
    <t xml:space="preserve">Thread Nest Replacement Blades - 3 pack </t>
  </si>
  <si>
    <t>R-STABRACK</t>
  </si>
  <si>
    <t>R-THREADRACK</t>
  </si>
  <si>
    <t>FPMON1510</t>
  </si>
  <si>
    <t>FPMON2010</t>
  </si>
  <si>
    <t>FPMONF1210</t>
  </si>
  <si>
    <t>FPMONF2010</t>
  </si>
  <si>
    <t>Wholesale</t>
  </si>
  <si>
    <t>FHG10100</t>
  </si>
  <si>
    <t>FPMON20100</t>
  </si>
  <si>
    <t xml:space="preserve">DYNAMIC DRESDENS BOOK </t>
  </si>
  <si>
    <t>R-HOTCTREPL</t>
  </si>
  <si>
    <t>HOTCUT REPLACEMENT TIPS 3PK</t>
  </si>
  <si>
    <t>WFMFBL20100</t>
  </si>
  <si>
    <t>FMFBE8X8</t>
  </si>
  <si>
    <t>FWG20100</t>
  </si>
  <si>
    <t>SAMPLE-FL</t>
  </si>
  <si>
    <t>Topstitch Size: 80/12</t>
  </si>
  <si>
    <t>Metallic  Size: 80/12</t>
  </si>
  <si>
    <t>F100TS1-360</t>
  </si>
  <si>
    <t>F100TS2-360</t>
  </si>
  <si>
    <t>F100TS3-360</t>
  </si>
  <si>
    <t>F60TS-360</t>
  </si>
  <si>
    <t>FL12TS</t>
  </si>
  <si>
    <t>COMPTHRD2</t>
  </si>
  <si>
    <t>5 cones each color Floriani Polyester Embroidery Thread (1800 spools + Display stand)</t>
  </si>
  <si>
    <t>9424</t>
  </si>
  <si>
    <t>9430</t>
  </si>
  <si>
    <t>9440</t>
  </si>
  <si>
    <t>9441</t>
  </si>
  <si>
    <t>9444</t>
  </si>
  <si>
    <t>9452</t>
  </si>
  <si>
    <t>9455</t>
  </si>
  <si>
    <t>9456</t>
  </si>
  <si>
    <t>x</t>
  </si>
  <si>
    <t xml:space="preserve">1.5" White Stabilizer Caps (2 pk) </t>
  </si>
  <si>
    <t>R-CKTA-1825</t>
  </si>
  <si>
    <t>WHITE-WASHED WOODEN STABILIZER RACK</t>
  </si>
  <si>
    <t xml:space="preserve">WHITE-WASHED WOODEN THREADRACK </t>
  </si>
  <si>
    <t>RNK STORAGE BOX SEPARATORS</t>
  </si>
  <si>
    <t>RNK THREAD STORAGE SPINDLES</t>
  </si>
  <si>
    <t>Floriani 100 Thread Colors - (Set 1)</t>
  </si>
  <si>
    <t xml:space="preserve">12-weight 30 count Thread set  </t>
  </si>
  <si>
    <t>FHSLF</t>
  </si>
  <si>
    <t>FSP-3AD</t>
  </si>
  <si>
    <t>FSP-3CARN</t>
  </si>
  <si>
    <t>FSP-3CF</t>
  </si>
  <si>
    <t>FSP-3CS</t>
  </si>
  <si>
    <t>FSP-3FN</t>
  </si>
  <si>
    <t>FSP-3LD</t>
  </si>
  <si>
    <t>FSP-3PR</t>
  </si>
  <si>
    <t>FSP-3STD</t>
  </si>
  <si>
    <t>FSP-3WBY</t>
  </si>
  <si>
    <t>FSP-3WC</t>
  </si>
  <si>
    <t>FSP-360RK</t>
  </si>
  <si>
    <t>FSP-3COMPLX</t>
  </si>
  <si>
    <t>FSP-3ENVY</t>
  </si>
  <si>
    <t>Discount price</t>
  </si>
  <si>
    <t>Sketch Style Embroidery DVD</t>
  </si>
  <si>
    <t>R-SSCB15</t>
  </si>
  <si>
    <t>F-HNG10ASSRT</t>
  </si>
  <si>
    <t>F-HNG10FHS</t>
  </si>
  <si>
    <t>F-HNG10FPMF</t>
  </si>
  <si>
    <t>F-HNG10FPS</t>
  </si>
  <si>
    <t>F-HNG10FWG</t>
  </si>
  <si>
    <t>F-HNG15ASSRT</t>
  </si>
  <si>
    <t>F-HNG15FHS</t>
  </si>
  <si>
    <t>F-HNG15FPMF</t>
  </si>
  <si>
    <t>F-HNG15FPS</t>
  </si>
  <si>
    <t>F-HNG15FWG</t>
  </si>
  <si>
    <t>FPS1250</t>
  </si>
  <si>
    <t>DESCRIPTION</t>
  </si>
  <si>
    <t>SUG. RETAIL</t>
  </si>
  <si>
    <t>*Select Pricing</t>
  </si>
  <si>
    <t>Order Total $</t>
  </si>
  <si>
    <t>ROTARY CUTTERS</t>
  </si>
  <si>
    <t>Select 45mm Deluxe Rotary Cutter</t>
  </si>
  <si>
    <t>QS-RB45M-1</t>
  </si>
  <si>
    <t>Select 45mm Rotary Blade Replacements (1 pk)</t>
  </si>
  <si>
    <t>QS-RB45M-5</t>
  </si>
  <si>
    <t>Select 45mm Rotary Blade Replacements (5 pk)</t>
  </si>
  <si>
    <t>Select 60mm Rotary Cutter</t>
  </si>
  <si>
    <t>QS-RB60M-1</t>
  </si>
  <si>
    <t>Select 60mm Rotary Blade Replacements (1 pk)</t>
  </si>
  <si>
    <t>QS-RB60M-3</t>
  </si>
  <si>
    <t xml:space="preserve">Select 60mm Rotary Blade Replacements (3 pk) </t>
  </si>
  <si>
    <t>QS-HANDLE</t>
  </si>
  <si>
    <t>Select Ruler Handle</t>
  </si>
  <si>
    <t>CUTTING MATS</t>
  </si>
  <si>
    <t>QS-MAT1218</t>
  </si>
  <si>
    <t>QS-MAT1824</t>
  </si>
  <si>
    <t xml:space="preserve">18" x 24" Dual Side Cutting Mat </t>
  </si>
  <si>
    <t>QS-MAT2436</t>
  </si>
  <si>
    <t>QS-RUL3X12</t>
  </si>
  <si>
    <t>3" x 12" Non-Slip Ruler</t>
  </si>
  <si>
    <t>QS-RUL3X18</t>
  </si>
  <si>
    <t>QS-RUL6X12</t>
  </si>
  <si>
    <t>6" x 12" Non-Slip Ruler</t>
  </si>
  <si>
    <t>QS-RUL6X24</t>
  </si>
  <si>
    <t>6" x 24" Non-Slip Ruler</t>
  </si>
  <si>
    <t>QS-RUL8.5X24</t>
  </si>
  <si>
    <t>8.5" x 24" Non-Slip Ruler</t>
  </si>
  <si>
    <t>QS-RUL6.5N</t>
  </si>
  <si>
    <t xml:space="preserve">6.5" x 6.5" Non-Slip Ruler </t>
  </si>
  <si>
    <t>QS-RUL8.5N</t>
  </si>
  <si>
    <t xml:space="preserve">8.5" x 8.5" Non-Slip Ruler </t>
  </si>
  <si>
    <t>QS-RUL12.5N</t>
  </si>
  <si>
    <t>12.5" x 12.5" Non-Slip Ruler</t>
  </si>
  <si>
    <t>2.5" x 2.5" Non-Slip Ruler</t>
  </si>
  <si>
    <t>3.5" x 3.5" Non-Slip Ruler</t>
  </si>
  <si>
    <t>QS-RUL4.5</t>
  </si>
  <si>
    <t xml:space="preserve">4.5" x 4.5" Non-Slip Ruler </t>
  </si>
  <si>
    <t>QS-RUL2.5X18</t>
  </si>
  <si>
    <t>2.5" x 18" Non-Slip Ruler</t>
  </si>
  <si>
    <t>QS-RUL6.5X24</t>
  </si>
  <si>
    <t xml:space="preserve">6.5" x 24" Non-Slip Ruler </t>
  </si>
  <si>
    <t>QS-RUL1.5X12</t>
  </si>
  <si>
    <t>QS-RUL2.5X12</t>
  </si>
  <si>
    <t>QS-RUL8.5X12</t>
  </si>
  <si>
    <t>QS-RUL2.5X36</t>
  </si>
  <si>
    <t>QS-RUL3CL</t>
  </si>
  <si>
    <t>QS-RUL4CL</t>
  </si>
  <si>
    <t>QS-RUL5CL</t>
  </si>
  <si>
    <t>QS-RUL6CL</t>
  </si>
  <si>
    <t>QS-RUL3X12Q</t>
  </si>
  <si>
    <t>QS-PINTIN</t>
  </si>
  <si>
    <t>Select Pin Tin</t>
  </si>
  <si>
    <t>QS-GLOVE</t>
  </si>
  <si>
    <t>QS-GSY</t>
  </si>
  <si>
    <t>Select Glue Stick - Yellow</t>
  </si>
  <si>
    <t>QS-GRY</t>
  </si>
  <si>
    <t>Select Glue Stick Refill - Yellow</t>
  </si>
  <si>
    <t>QS-FFPOWDER</t>
  </si>
  <si>
    <t>Free Fuse Powder Refills</t>
  </si>
  <si>
    <t>QS-SEM</t>
  </si>
  <si>
    <t>Select Self-Erase Marker</t>
  </si>
  <si>
    <t>QSTOOL1</t>
  </si>
  <si>
    <t>Select "WAVE" Applique Scissor - Right Hand</t>
  </si>
  <si>
    <t>QSTOOL1-L</t>
  </si>
  <si>
    <t>Select "WAVE" Applique Scissor - Left Hand</t>
  </si>
  <si>
    <t>QS-SIT</t>
  </si>
  <si>
    <t>QSC-1510</t>
  </si>
  <si>
    <t>QSC-2010</t>
  </si>
  <si>
    <t>QSPP-811</t>
  </si>
  <si>
    <t>Select Print &amp; Piece - 25 Sheets - 8.5" x 11"</t>
  </si>
  <si>
    <t>QSPPFL-811</t>
  </si>
  <si>
    <t>Select Print &amp; Piece Fuse Lite - 25 Sheets - 8.5" x 11"</t>
  </si>
  <si>
    <t>QSPPFL-2010</t>
  </si>
  <si>
    <t xml:space="preserve">Select Print &amp; Piece Fuse Lite 20" x 10 yds </t>
  </si>
  <si>
    <t>QSAS-2025</t>
  </si>
  <si>
    <t>Select Appli-Stick 20" x 25 yds</t>
  </si>
  <si>
    <t>QSAS-1210</t>
  </si>
  <si>
    <t>Select Appli-Stick 12" x 10 yds</t>
  </si>
  <si>
    <t>QSAS-1X10</t>
  </si>
  <si>
    <t>Select Appli-Stick 1" x 10 yds</t>
  </si>
  <si>
    <t>QSAS-HALF</t>
  </si>
  <si>
    <t>Select Appli-Stick 1/2" x 25 yds</t>
  </si>
  <si>
    <t>QSAS-QTR</t>
  </si>
  <si>
    <t>Select Appli-Stick 1/4" x 25 yds</t>
  </si>
  <si>
    <t>QSAS-811</t>
  </si>
  <si>
    <t>Select Appli-Stick 25 Sheets - 8.5" x 11"</t>
  </si>
  <si>
    <t>QSAW-2025</t>
  </si>
  <si>
    <t>QSAW-202</t>
  </si>
  <si>
    <t>QSAWP-2025</t>
  </si>
  <si>
    <t>Select Appli-Web Plus 20" x 25 yds</t>
  </si>
  <si>
    <t>QSPC2-12220</t>
  </si>
  <si>
    <t>QSPC2-KING</t>
  </si>
  <si>
    <t xml:space="preserve">Select Perfect Cotton 122" x 122" - King Cut </t>
  </si>
  <si>
    <t>QSPC2-QUEEN</t>
  </si>
  <si>
    <t xml:space="preserve">Select Perfect Cotton 93" x 116" - Queen Cut </t>
  </si>
  <si>
    <t>QSPC2-FULL</t>
  </si>
  <si>
    <t>Select Perfect Cotton 93" x 100" - Full  Cut</t>
  </si>
  <si>
    <t>QSPC2-TWIN</t>
  </si>
  <si>
    <t xml:space="preserve">Select Perfect Cotton 76" x 93" - Twin  Cut </t>
  </si>
  <si>
    <t>QSSW-961</t>
  </si>
  <si>
    <t>QSBB2-12220</t>
  </si>
  <si>
    <t>QSBB2-KING</t>
  </si>
  <si>
    <t>Select Blend Batting 122" x 122" - King Cut</t>
  </si>
  <si>
    <t>QSBB2-QUEEN</t>
  </si>
  <si>
    <t>Select Blend Batting 93" x 116" - Queen Cut</t>
  </si>
  <si>
    <t>QSBB2-FULL</t>
  </si>
  <si>
    <t>Select Blend Batting 93" x 100" - Full Cut</t>
  </si>
  <si>
    <t>QSBB2-TWIN</t>
  </si>
  <si>
    <t>Select Blend Batting 76" x 93" - Twin Cut</t>
  </si>
  <si>
    <t>QST60-TUBE1</t>
  </si>
  <si>
    <t>4845 BLUEBELLE, 487 STORM CLOUD, 3767 COSMIC SKY, 377 TURQUOISE, 900 BLACK</t>
  </si>
  <si>
    <t>QST60-TUBE2</t>
  </si>
  <si>
    <t>QST60-TUBE3</t>
  </si>
  <si>
    <t>231 SPROUT, 200 CELTIC GREEN, 277 DRAGONSCALE, 216 JADE, 257 EMERALD GREEN</t>
  </si>
  <si>
    <t>QST60-TUBE4</t>
  </si>
  <si>
    <t>227 LMON, 273 GRASSHOPPER, 274 SPRING GRASS, 208 CHARTREUSE, 212 TURTLE GREEN</t>
  </si>
  <si>
    <t>QST60-TUBE5</t>
  </si>
  <si>
    <t>1608 SUGAR PLUM, 1034 CHERRY BLOSSOM, 138 MERLOT, 198 GARNET, 1609 AMETHYST</t>
  </si>
  <si>
    <t>QST60-TUBE6</t>
  </si>
  <si>
    <t>1607 PURRFECT PINK, 646 CHRYSANTHEMUM, 661 AREFEL, 663 PLUSH PURPLE, 665 PRINCE</t>
  </si>
  <si>
    <t>QST60-TUBE7</t>
  </si>
  <si>
    <t>194 ROUGE, 188 POPPIES, 1295 MAGENTA, 172 SUNSET, 785 AUTUMN LEAVES</t>
  </si>
  <si>
    <t>QST60-TUBE8</t>
  </si>
  <si>
    <t>180 SEASHELL, 170 SERENITY, 187 CORAL, 700 HARVEST MOON, 703 PARTY PINK</t>
  </si>
  <si>
    <t>QST60-TUBE9</t>
  </si>
  <si>
    <t>161 PORCELAIN, 123 APPLE BLOSSOM, 125 BUBBLEGUM, 1032 RASPBERRY SORBE, 127 CARNATION</t>
  </si>
  <si>
    <t>QST60-TUBE10</t>
  </si>
  <si>
    <t>5205 HONEYSUCKLE, 573 BANANA PUDDING, 544 LEMONDROP, 503 TOPAZ, 564 POPPYSEED</t>
  </si>
  <si>
    <t>QST80-TUBE1</t>
  </si>
  <si>
    <t>361 LIGHT BLUE, 622 GEISHA, 626 DEEP IRIS, 665 DEEP VIOLET, 900 BLACK</t>
  </si>
  <si>
    <t>QST80-TUBE2</t>
  </si>
  <si>
    <t>P52 MEDITERRANEAN, 393 ITALIAN BLUE, 363 TWINKLE BLUE, 55 PRISTINE BLUE, 358 NAVY SATIN</t>
  </si>
  <si>
    <t>QST80-TUBE3</t>
  </si>
  <si>
    <t>143 DARK CORAL, 127 HOT PINK, 700 MARS RED, 703 RUBY RED, 192 DEEP RUST</t>
  </si>
  <si>
    <t>QST80-TUBE4</t>
  </si>
  <si>
    <t>110 PALE PEACH, 102 LIGHT PINK, 104 ROSETTA, 172 ORANGE, 1586 CABERNET</t>
  </si>
  <si>
    <t>QST80-TUBE5</t>
  </si>
  <si>
    <t>275 MINERAL GREEN, 237 BEAN GREEN, 233 IRISH GREEN, 206 WREATH GREEN, 739 CLEVELAND</t>
  </si>
  <si>
    <t>QST80-TUBE6</t>
  </si>
  <si>
    <t>560 BLONDE STRAW, 562 WALNUT TAFFY, 745 HARVEST BROWN, 565 HARVEST, 525 ATHLETIC GOLD</t>
  </si>
  <si>
    <t>QST80-TUBE7</t>
  </si>
  <si>
    <t>730 OFF WHITE, 731 SANDSTONE, 811 ANGORA WHITE, 502 DANDELION, 523 GOLDENROD</t>
  </si>
  <si>
    <t>QST80-TUBE8</t>
  </si>
  <si>
    <t>800 PURE WHITE, 801 ICE CAP, 483 LIGHT GRAY, 485 GRAY, 486 SLATE GRAY</t>
  </si>
  <si>
    <t>BOBBIN RINGS</t>
  </si>
  <si>
    <t>QS-B40MC</t>
  </si>
  <si>
    <r>
      <t>40 - QS Class 15 Bobbins with bobbin ring -</t>
    </r>
    <r>
      <rPr>
        <b/>
        <i/>
        <sz val="10"/>
        <rFont val="Arial"/>
        <family val="2"/>
      </rPr>
      <t xml:space="preserve"> Multi-Color</t>
    </r>
    <r>
      <rPr>
        <sz val="10"/>
        <rFont val="Arial"/>
        <family val="2"/>
      </rPr>
      <t xml:space="preserve"> </t>
    </r>
  </si>
  <si>
    <t>QS-B40BW</t>
  </si>
  <si>
    <r>
      <t>40 - QS Class 15 Bobbins with bobbin ring -</t>
    </r>
    <r>
      <rPr>
        <b/>
        <i/>
        <sz val="10"/>
        <rFont val="Arial"/>
        <family val="2"/>
      </rPr>
      <t xml:space="preserve"> Black and White</t>
    </r>
  </si>
  <si>
    <t>QS-B40NE</t>
  </si>
  <si>
    <r>
      <t xml:space="preserve">40 - QS Class 15 Bobbins with bobbin ring - </t>
    </r>
    <r>
      <rPr>
        <b/>
        <i/>
        <sz val="10"/>
        <rFont val="Arial"/>
        <family val="2"/>
      </rPr>
      <t>Neutral Colors</t>
    </r>
  </si>
  <si>
    <t>QS-B40EM</t>
  </si>
  <si>
    <r>
      <t>QS Class 15 Bobbin Ring</t>
    </r>
    <r>
      <rPr>
        <b/>
        <i/>
        <sz val="10"/>
        <rFont val="Arial"/>
        <family val="2"/>
      </rPr>
      <t xml:space="preserve"> - Empty </t>
    </r>
  </si>
  <si>
    <t>S-DNC</t>
  </si>
  <si>
    <t>Quilters Select Draw N Cut Software</t>
  </si>
  <si>
    <t>SAMPLE-QS</t>
  </si>
  <si>
    <t>Quilters Select Sample Packet</t>
  </si>
  <si>
    <t>QS-SIGN</t>
  </si>
  <si>
    <t>Quilters Select Sign</t>
  </si>
  <si>
    <t>QST60-DISP</t>
  </si>
  <si>
    <t>QST80-DISP</t>
  </si>
  <si>
    <t>***Minimum order quantities reflect one inner pack; Pricing reflects 1 pc***</t>
  </si>
  <si>
    <t>Cork Taupe 18"x25" Roll</t>
  </si>
  <si>
    <r>
      <t>DRESDEN RULER 18"</t>
    </r>
    <r>
      <rPr>
        <b/>
        <i/>
        <sz val="10"/>
        <rFont val="Arial"/>
        <family val="2"/>
      </rPr>
      <t xml:space="preserve"> </t>
    </r>
  </si>
  <si>
    <t xml:space="preserve">DRESDEN RULER 30" </t>
  </si>
  <si>
    <t>Order total:</t>
  </si>
  <si>
    <t>Quilters Select Class "15" (135 yds) &amp; Class "L" (110 yds) BOBBINS</t>
  </si>
  <si>
    <t>QTY</t>
  </si>
  <si>
    <t>ITEM#</t>
  </si>
  <si>
    <t>WHOLESALE</t>
  </si>
  <si>
    <t>SELECT</t>
  </si>
  <si>
    <t>QB0055</t>
  </si>
  <si>
    <t>Class 15 - PRISTINE BLUE</t>
  </si>
  <si>
    <t>QB0102</t>
  </si>
  <si>
    <t>QB0104</t>
  </si>
  <si>
    <t>QB0110</t>
  </si>
  <si>
    <t>QB0127</t>
  </si>
  <si>
    <t>QB0143</t>
  </si>
  <si>
    <t>QB0172</t>
  </si>
  <si>
    <t>QB0192</t>
  </si>
  <si>
    <t>QB0206</t>
  </si>
  <si>
    <t>QB0233</t>
  </si>
  <si>
    <t>Class 15- IRISH GREEN</t>
  </si>
  <si>
    <t>QB0237</t>
  </si>
  <si>
    <t>QB0275</t>
  </si>
  <si>
    <t>QB0358</t>
  </si>
  <si>
    <t xml:space="preserve">Class 15- NAVY SATIN </t>
  </si>
  <si>
    <t>QB0361</t>
  </si>
  <si>
    <t>QB0363</t>
  </si>
  <si>
    <t>QB0393</t>
  </si>
  <si>
    <t>QB0483</t>
  </si>
  <si>
    <t xml:space="preserve">Class 15- LIGHT GRAY </t>
  </si>
  <si>
    <t>QB0486</t>
  </si>
  <si>
    <t>Class 15- SLATE GRAY</t>
  </si>
  <si>
    <t>QB0523</t>
  </si>
  <si>
    <t>QB0560</t>
  </si>
  <si>
    <t>QB0562</t>
  </si>
  <si>
    <t>QB0565</t>
  </si>
  <si>
    <t>QB0622</t>
  </si>
  <si>
    <t>QB0626</t>
  </si>
  <si>
    <t>QB0665</t>
  </si>
  <si>
    <t>QB0700</t>
  </si>
  <si>
    <t>QB0703</t>
  </si>
  <si>
    <t>Class 15- RUBY RED</t>
  </si>
  <si>
    <t>QB0731</t>
  </si>
  <si>
    <t>Class 15- SANDSTONE</t>
  </si>
  <si>
    <t>QB0739</t>
  </si>
  <si>
    <t>Class 15- CLEVELAND</t>
  </si>
  <si>
    <t>QB0745</t>
  </si>
  <si>
    <t>Class 15- HARVEST BROWN</t>
  </si>
  <si>
    <t>QB0811</t>
  </si>
  <si>
    <t>Class 15- ANGORA WHITE</t>
  </si>
  <si>
    <t>QB0900</t>
  </si>
  <si>
    <t>Class 15- BLACK</t>
  </si>
  <si>
    <t>QBP52</t>
  </si>
  <si>
    <t>QBL0055</t>
  </si>
  <si>
    <t>Class L- PRISTINE BLUE</t>
  </si>
  <si>
    <t>QBL0102</t>
  </si>
  <si>
    <t>QBL0104</t>
  </si>
  <si>
    <t>Class L- ROSETTA</t>
  </si>
  <si>
    <t>QBL0110</t>
  </si>
  <si>
    <t>QBL0127</t>
  </si>
  <si>
    <t>QBL0143</t>
  </si>
  <si>
    <t>QBL0172</t>
  </si>
  <si>
    <t>QBL0192</t>
  </si>
  <si>
    <t>QBL0206</t>
  </si>
  <si>
    <t>QBL0233</t>
  </si>
  <si>
    <t>QBL0237</t>
  </si>
  <si>
    <t>QBL0275</t>
  </si>
  <si>
    <t>QBL0358</t>
  </si>
  <si>
    <t>QBL0361</t>
  </si>
  <si>
    <t>QBL0363</t>
  </si>
  <si>
    <t>QBL0393</t>
  </si>
  <si>
    <t>QBL0483</t>
  </si>
  <si>
    <t xml:space="preserve">Class L- LIGHT GRAY </t>
  </si>
  <si>
    <t>QBL0485</t>
  </si>
  <si>
    <t>QBL0486</t>
  </si>
  <si>
    <t>QBL0502</t>
  </si>
  <si>
    <t>QBL0523</t>
  </si>
  <si>
    <t>QBL0525</t>
  </si>
  <si>
    <t>QBL0560</t>
  </si>
  <si>
    <t>QBL0562</t>
  </si>
  <si>
    <t>QBL0565</t>
  </si>
  <si>
    <t>Class L- HARVEST</t>
  </si>
  <si>
    <t>QBL0622</t>
  </si>
  <si>
    <t>QBL0626</t>
  </si>
  <si>
    <t>QBL0665</t>
  </si>
  <si>
    <t>Class L- DEEP VIOLET</t>
  </si>
  <si>
    <t>QBL0700</t>
  </si>
  <si>
    <t>QBL0703</t>
  </si>
  <si>
    <t>Class L- RUBY RED</t>
  </si>
  <si>
    <t>QBL0730</t>
  </si>
  <si>
    <t>Class L- OFF WHITE</t>
  </si>
  <si>
    <t>QBL0731</t>
  </si>
  <si>
    <t>QBL0739</t>
  </si>
  <si>
    <t>QBL0745</t>
  </si>
  <si>
    <t>QBL0811</t>
  </si>
  <si>
    <t>QBL0900</t>
  </si>
  <si>
    <t>Class L- BLACK</t>
  </si>
  <si>
    <t>QBL1586</t>
  </si>
  <si>
    <t>QBL52</t>
  </si>
  <si>
    <t>Class L-MEDITERRANEAN</t>
  </si>
  <si>
    <t>QST60-0123</t>
  </si>
  <si>
    <t>PC Plus 60 WT-Apple Blossom</t>
  </si>
  <si>
    <t>QST60-0125</t>
  </si>
  <si>
    <t>PC Plus 60 WT-Bubblegum</t>
  </si>
  <si>
    <t>QST60-0127</t>
  </si>
  <si>
    <t xml:space="preserve">PC Plus 60 WT-Carnation </t>
  </si>
  <si>
    <t>QST60-0138</t>
  </si>
  <si>
    <t>PC Plus 60 WT-Merlot</t>
  </si>
  <si>
    <t>QST60-0161</t>
  </si>
  <si>
    <t>PC Plus 60 WT-Porcelain</t>
  </si>
  <si>
    <t>QST60-0170</t>
  </si>
  <si>
    <t>PC Plus 60 WT-Serenity</t>
  </si>
  <si>
    <t>QST60-0172</t>
  </si>
  <si>
    <t>PC Plus 60 WT-Sunset</t>
  </si>
  <si>
    <t>QST60-0180</t>
  </si>
  <si>
    <t>PC Plus 60 WT-Seashell</t>
  </si>
  <si>
    <t>QST60-0187</t>
  </si>
  <si>
    <t>PC Plus 60 WT-Coral</t>
  </si>
  <si>
    <t>QST60-0188</t>
  </si>
  <si>
    <t>PC Plus 60 WT-Poppies</t>
  </si>
  <si>
    <t>QST60-0194</t>
  </si>
  <si>
    <t>PC Plus 60 WT-Rouge</t>
  </si>
  <si>
    <t>QST60-0198</t>
  </si>
  <si>
    <t>PC Plus 60 WT-Garnet</t>
  </si>
  <si>
    <t>QST60-0200</t>
  </si>
  <si>
    <t>PC Plus 60 WT-Celtic Green</t>
  </si>
  <si>
    <t>QST60-0208</t>
  </si>
  <si>
    <t>PC Plus 60 WT-Chartreuse</t>
  </si>
  <si>
    <t>QST60-0212</t>
  </si>
  <si>
    <t xml:space="preserve">PC Plus 60 WT-Turtle Green </t>
  </si>
  <si>
    <t>QST60-0216</t>
  </si>
  <si>
    <t>PC Plus 60 WT-Jade</t>
  </si>
  <si>
    <t>QST60-0227</t>
  </si>
  <si>
    <t>PC Plus 60 WT-Lìmon</t>
  </si>
  <si>
    <t>QST60-0231</t>
  </si>
  <si>
    <t>PC Plus 60 WT-Sprout</t>
  </si>
  <si>
    <t>QST60-0257</t>
  </si>
  <si>
    <t>PC Plus 60 WT-Emerald Green</t>
  </si>
  <si>
    <t>QST60-0273</t>
  </si>
  <si>
    <t>PC Plus 60 WT-Grasshopper</t>
  </si>
  <si>
    <t>QST60-0274</t>
  </si>
  <si>
    <t>PC Plus 60 WT-Spring Grass</t>
  </si>
  <si>
    <t>QST60-0277</t>
  </si>
  <si>
    <t>PC Plus 60 WT-Dragonscale</t>
  </si>
  <si>
    <t>QST60-0361</t>
  </si>
  <si>
    <t>PC Plus 60 WT-Chocolate</t>
  </si>
  <si>
    <t>QST60-0367</t>
  </si>
  <si>
    <t>PC Plus 60 WT-Sapphire</t>
  </si>
  <si>
    <t>QST60-0374</t>
  </si>
  <si>
    <t>PC Plus 60 WT-Cerulean</t>
  </si>
  <si>
    <t>QST60-0377</t>
  </si>
  <si>
    <t>PC Plus 60 WT-Turquoise</t>
  </si>
  <si>
    <t>QST60-0420</t>
  </si>
  <si>
    <t>PC Plus 60 WT-Antique White</t>
  </si>
  <si>
    <t>QST60-0452</t>
  </si>
  <si>
    <t>PC Plus 60 WT-Sandcastle</t>
  </si>
  <si>
    <t>QST60-0482</t>
  </si>
  <si>
    <t>PC Plus 60 WT-Nimbus</t>
  </si>
  <si>
    <t>QST60-0487</t>
  </si>
  <si>
    <t>PC Plus 60 WT-Storm Cloud</t>
  </si>
  <si>
    <t>QST60-0503</t>
  </si>
  <si>
    <t>PC Plus 60 WT-Topaz</t>
  </si>
  <si>
    <t>QST60-0544</t>
  </si>
  <si>
    <t>PC Plus 60 WT-Lemondrop</t>
  </si>
  <si>
    <t>QST60-0564</t>
  </si>
  <si>
    <t>PC Plus 60 WT-Poppyseed</t>
  </si>
  <si>
    <t>QST60-0573</t>
  </si>
  <si>
    <t>PC Plus 60 WT-Banana Pudding</t>
  </si>
  <si>
    <t>QST60-0646</t>
  </si>
  <si>
    <t>PC Plus 60 WT-Chrysanthemum</t>
  </si>
  <si>
    <t>QST60-0661</t>
  </si>
  <si>
    <t xml:space="preserve">PC Plus 60 WT-Arefel </t>
  </si>
  <si>
    <t>QST60-0663</t>
  </si>
  <si>
    <t>PC Plus 60 WT-Plush Purple</t>
  </si>
  <si>
    <t>QST60-0665</t>
  </si>
  <si>
    <t>PC Plus 60 WT-Prince</t>
  </si>
  <si>
    <t>QST60-0700</t>
  </si>
  <si>
    <t>PC Plus 60 WT-Harvest Moon</t>
  </si>
  <si>
    <t>QST60-0703</t>
  </si>
  <si>
    <t>PC Plus 60 WT-Party Pink</t>
  </si>
  <si>
    <t>QST60-0731</t>
  </si>
  <si>
    <t>PC Plus 60 WT-Shale</t>
  </si>
  <si>
    <t>QST60-0739</t>
  </si>
  <si>
    <t>PC Plus 60 WT-Teddy Bear</t>
  </si>
  <si>
    <t>QST60-0785</t>
  </si>
  <si>
    <t>PC Plus 60 WT-Autumn Leaves</t>
  </si>
  <si>
    <t>QST60-0800</t>
  </si>
  <si>
    <t>PC Plus 60 WT-White</t>
  </si>
  <si>
    <t>QST60-0874</t>
  </si>
  <si>
    <t>PC Plus 60 WT-Ash Brown</t>
  </si>
  <si>
    <t>QST60-0900</t>
  </si>
  <si>
    <t>PC Plus 60 WT-Black</t>
  </si>
  <si>
    <t>QST60-1032</t>
  </si>
  <si>
    <t>PC Plus 60 WT-Raspberry Sorbet</t>
  </si>
  <si>
    <t>QST60-1034</t>
  </si>
  <si>
    <t>PC Plus 60 WT-Cherry Blossom</t>
  </si>
  <si>
    <t>QST60-1295</t>
  </si>
  <si>
    <t>PC Plus 60 WT-Magenta</t>
  </si>
  <si>
    <t>QST60-1607</t>
  </si>
  <si>
    <t>PC Plus 60 WT-Purrfect Pink</t>
  </si>
  <si>
    <t>QST60-1608</t>
  </si>
  <si>
    <t>PC Plus 60 WT-Sugar Plum</t>
  </si>
  <si>
    <t>QST60-1609</t>
  </si>
  <si>
    <t>PC Plus 60 WT-Amethyst</t>
  </si>
  <si>
    <t>QST60-3763</t>
  </si>
  <si>
    <t>PC Plus 60 WT-Trinity Blue</t>
  </si>
  <si>
    <t>QST60-3765</t>
  </si>
  <si>
    <t>PC Plus 60 WT-Stormy Ocean</t>
  </si>
  <si>
    <t>QST60-3767</t>
  </si>
  <si>
    <t>PC Plus 60 WT-Cosmic Sky</t>
  </si>
  <si>
    <t>QST60-4845</t>
  </si>
  <si>
    <t>PC Plus 60 WT-Bluebelle</t>
  </si>
  <si>
    <t>QST60-5205</t>
  </si>
  <si>
    <t>PC Plus 60 WT-Honeysuckle</t>
  </si>
  <si>
    <t>QST60-MULTI</t>
  </si>
  <si>
    <t>QST60L-0161</t>
  </si>
  <si>
    <t>PC Plus 60 weight - PORCELAIN</t>
  </si>
  <si>
    <t>QST60L-0420</t>
  </si>
  <si>
    <t>PC Plus 60 weight - ANTIQUE</t>
  </si>
  <si>
    <t>QST60L-0482</t>
  </si>
  <si>
    <t>PC Plus 60 weight - NIMBUS</t>
  </si>
  <si>
    <t>QST60L-0731</t>
  </si>
  <si>
    <t>PC Plus 60 weight - SHALE</t>
  </si>
  <si>
    <t>QST60L-0733</t>
  </si>
  <si>
    <t>PC Plus 60 weight - SUGAR COOKIE</t>
  </si>
  <si>
    <t>QST60L-0800</t>
  </si>
  <si>
    <t>PC Plus 60 weight - WHITE</t>
  </si>
  <si>
    <t>QST60L-3761</t>
  </si>
  <si>
    <t>PC Plus 60 weight - FAIRY DUST</t>
  </si>
  <si>
    <t>QST60L-TUBE1</t>
  </si>
  <si>
    <t>Tube of 4 colors: 800 WHITE, 161 PORCELA, 731 SHALE, 733 SUGAR COOKIE</t>
  </si>
  <si>
    <t>QST60L-TUBE2</t>
  </si>
  <si>
    <t>Tube of 4 colors: 420 ANTIQUE, 3761 FAIRY D, 482 NIMBUS, 900 BLACK</t>
  </si>
  <si>
    <t xml:space="preserve">Quilters Select PARA COTTON POLY </t>
  </si>
  <si>
    <t>QST80-0055</t>
  </si>
  <si>
    <t>PARA-COT/POLY PRISTINE BLUE</t>
  </si>
  <si>
    <t>QST80-0102</t>
  </si>
  <si>
    <t>PARA-COT/POLY LIGHT PINK</t>
  </si>
  <si>
    <t>QST80-0104</t>
  </si>
  <si>
    <t>PARA-COT/POLY ROSETTA</t>
  </si>
  <si>
    <t>QST80-0110</t>
  </si>
  <si>
    <t>PARA-COT/POLY PALE PEACH</t>
  </si>
  <si>
    <t>QST80-0127</t>
  </si>
  <si>
    <t>PARA-COT/POLY HOT PINK</t>
  </si>
  <si>
    <t>QST80-0143</t>
  </si>
  <si>
    <t>PARA-COT/POLY DARK CORAL</t>
  </si>
  <si>
    <t>QST80-0172</t>
  </si>
  <si>
    <t>PARA-COT/POLY ORANGE</t>
  </si>
  <si>
    <t>QST80-0192</t>
  </si>
  <si>
    <t>PARA-COT/POLY DEEP RUST</t>
  </si>
  <si>
    <t>QST80-0206</t>
  </si>
  <si>
    <t>PARA-COT/POLY WREATH GREEN</t>
  </si>
  <si>
    <t>QST80-0233</t>
  </si>
  <si>
    <t>PARA-COT/POLY IRISH GREEN</t>
  </si>
  <si>
    <t>QST80-0237</t>
  </si>
  <si>
    <t>PARA-COT/POLY BEAN GREEN</t>
  </si>
  <si>
    <t>QST80-0275</t>
  </si>
  <si>
    <t>PARA-COT/POLY  MINERAL GREEN</t>
  </si>
  <si>
    <t>QST80-0358</t>
  </si>
  <si>
    <t xml:space="preserve"> PARA-COT/POLY NAVY SATIN </t>
  </si>
  <si>
    <t>QST80-0361</t>
  </si>
  <si>
    <t>PARA-COT/POLY LIGHT BLUE</t>
  </si>
  <si>
    <t>QST80-0363</t>
  </si>
  <si>
    <t>PARA-COT/POLY TWINKLE BLUE</t>
  </si>
  <si>
    <t>QST80-0393</t>
  </si>
  <si>
    <t>PARA-COT/POLY  ITALIAN BLUE</t>
  </si>
  <si>
    <t>QST80-0483</t>
  </si>
  <si>
    <t xml:space="preserve">PARA-COT/POLY LIGHT GRAY </t>
  </si>
  <si>
    <t>QST80-0485</t>
  </si>
  <si>
    <t>PARA-COT/POLY GRAY</t>
  </si>
  <si>
    <t>QST80-0486</t>
  </si>
  <si>
    <t>PARA-COT/POLY SLATE GRAY</t>
  </si>
  <si>
    <t>QST80-0502</t>
  </si>
  <si>
    <t>PARA-COT/POLY DANDELION</t>
  </si>
  <si>
    <t>QST80-0523</t>
  </si>
  <si>
    <t>PARA-COT/POLY GOLDENROD</t>
  </si>
  <si>
    <t>QST80-0525</t>
  </si>
  <si>
    <t>PARA-COT/POLY ATHLETIC GOLD</t>
  </si>
  <si>
    <t>QST80-0560</t>
  </si>
  <si>
    <t>PARA-COT/POLY BLONDE STRAW</t>
  </si>
  <si>
    <t>QST80-0562</t>
  </si>
  <si>
    <t>PARA-COT/POLY WALNUT TAFFY</t>
  </si>
  <si>
    <t>QST80-0565</t>
  </si>
  <si>
    <t>PARA-COT/POLY HARVEST</t>
  </si>
  <si>
    <t>QST80-0622</t>
  </si>
  <si>
    <t>PARA-COT/POLY GEISHA</t>
  </si>
  <si>
    <t>QST80-0626</t>
  </si>
  <si>
    <t>PARA-COT/POLY DEEP IRIS</t>
  </si>
  <si>
    <t>QST80-0665</t>
  </si>
  <si>
    <t>PARA-COT/POLY DEEP VIOLET</t>
  </si>
  <si>
    <t>QST80-0700</t>
  </si>
  <si>
    <t>PARA-COT/POLY MARS RED</t>
  </si>
  <si>
    <t>QST80-0730</t>
  </si>
  <si>
    <t>PARA-COT/POLY OFF WHITE</t>
  </si>
  <si>
    <t>QST80-0731</t>
  </si>
  <si>
    <t>PARA-COT/POLY SANDSTONE</t>
  </si>
  <si>
    <t>QST80-0739</t>
  </si>
  <si>
    <t>PARA-COT/POLY CLEVELAND</t>
  </si>
  <si>
    <t>QST80-0745</t>
  </si>
  <si>
    <t>PARA-COT/POLY HARVEST BROWN</t>
  </si>
  <si>
    <t>QST80-0800</t>
  </si>
  <si>
    <t>PARA-COT/POLY PURE WHITE</t>
  </si>
  <si>
    <t>QST80-0801</t>
  </si>
  <si>
    <t>PARA-COT/POLY ICE CAP</t>
  </si>
  <si>
    <t>QST80-0811</t>
  </si>
  <si>
    <t>PARA-COT/POLY ANGORA WHITE</t>
  </si>
  <si>
    <t>QST80-0900</t>
  </si>
  <si>
    <t>PARA-COT/POLY BLACK</t>
  </si>
  <si>
    <t>QST80-1586</t>
  </si>
  <si>
    <t>PARA-COT/POLY CABERNET</t>
  </si>
  <si>
    <t>QST80-P52</t>
  </si>
  <si>
    <t>PARA-COT/POLY MEDITERRANEAN</t>
  </si>
  <si>
    <t>QST80L-0483</t>
  </si>
  <si>
    <t>2500YD QS80WT THRD-LIGHT GRAY</t>
  </si>
  <si>
    <t>QST80L-0900</t>
  </si>
  <si>
    <t>QST80-MULTI</t>
  </si>
  <si>
    <t>Item</t>
  </si>
  <si>
    <t>Description</t>
  </si>
  <si>
    <t>Price</t>
  </si>
  <si>
    <t>Total</t>
  </si>
  <si>
    <t>PF0001</t>
  </si>
  <si>
    <t>POLYTHREAD NEON RADIANCE 001</t>
  </si>
  <si>
    <t>PF0003</t>
  </si>
  <si>
    <t>POLYTHREAD NEON RED 003</t>
  </si>
  <si>
    <t>PF0005</t>
  </si>
  <si>
    <t>POLYTHREAD NEON ORANGE 005</t>
  </si>
  <si>
    <t>PF0006</t>
  </si>
  <si>
    <t>POLYTHREAD NEON PINK 006</t>
  </si>
  <si>
    <t>PF0007</t>
  </si>
  <si>
    <t>POLYTHREAD ORIENTAL BLUE 007</t>
  </si>
  <si>
    <t>PF0008</t>
  </si>
  <si>
    <t>POLYTHREAD BERMUDA PINK 008</t>
  </si>
  <si>
    <t>PF0009</t>
  </si>
  <si>
    <t>POLYTHREAD SAFETY YELLOW 009</t>
  </si>
  <si>
    <t>PF0010</t>
  </si>
  <si>
    <t>POLYTHREAD NEON CITRON 010</t>
  </si>
  <si>
    <t>PF0011</t>
  </si>
  <si>
    <t>POLYTHREAD CHALCEDONY YLLW 11</t>
  </si>
  <si>
    <t>PF0013</t>
  </si>
  <si>
    <t>POLYTHREAD VIRIDIAN GREEN 013</t>
  </si>
  <si>
    <t>PF0014</t>
  </si>
  <si>
    <t>POLYTHREAD MIDORI GREEN 14</t>
  </si>
  <si>
    <t>PF0015</t>
  </si>
  <si>
    <t>PLYTHRD INCNDSNT ORA 015</t>
  </si>
  <si>
    <t>PF0017</t>
  </si>
  <si>
    <t>POLYTHREAD DREAMSICLE 17</t>
  </si>
  <si>
    <t>PF0018</t>
  </si>
  <si>
    <t>POLYTHREAD NAVAHO ORANGE 18</t>
  </si>
  <si>
    <t>PF0023</t>
  </si>
  <si>
    <t>POLYTHREAD SHOCKING PINK 23</t>
  </si>
  <si>
    <t>PF0055</t>
  </si>
  <si>
    <t>POLYTHREAD PRISTINE BLUE 55</t>
  </si>
  <si>
    <t>PF0083</t>
  </si>
  <si>
    <t>PLYTHRD RASPBERRY RHAPSDY 083</t>
  </si>
  <si>
    <t>PF0100</t>
  </si>
  <si>
    <t>*POLYTHREAD OYSTER 100</t>
  </si>
  <si>
    <t>PF0101</t>
  </si>
  <si>
    <t>POLYTHREAD PALE PINK 101</t>
  </si>
  <si>
    <t>PF0102</t>
  </si>
  <si>
    <t>POLYTHREAD LIGHT PINK 102</t>
  </si>
  <si>
    <t>PF0103</t>
  </si>
  <si>
    <t>POLYTHREAD PINK 103</t>
  </si>
  <si>
    <t>PF0104</t>
  </si>
  <si>
    <t>POLYTHREAD ROSETTA 104</t>
  </si>
  <si>
    <t>PF0105</t>
  </si>
  <si>
    <t>POLYTHREAD LAUREL PINK 105</t>
  </si>
  <si>
    <t>PF0106</t>
  </si>
  <si>
    <t>POLYTHREAD DARK PINK  106</t>
  </si>
  <si>
    <t>PF0110</t>
  </si>
  <si>
    <t>POLYTHREAD PALE PEACH 110</t>
  </si>
  <si>
    <t>PF0111</t>
  </si>
  <si>
    <t>POLYTHREAD LIGHT PEACH 111</t>
  </si>
  <si>
    <t>PF0116</t>
  </si>
  <si>
    <t>POLYTHREAD PEACH BLOSSOM 116</t>
  </si>
  <si>
    <t>PF0117</t>
  </si>
  <si>
    <t>POLYTHREAD MISTY PINK 117</t>
  </si>
  <si>
    <t>PF0123</t>
  </si>
  <si>
    <t>POLYTHREAD PINK MIST 123</t>
  </si>
  <si>
    <t>PF0125</t>
  </si>
  <si>
    <t>POLYTHREAD BRIGHT PINK 125</t>
  </si>
  <si>
    <t>PF0127</t>
  </si>
  <si>
    <t>POLYTHREAD HOT PINK 127</t>
  </si>
  <si>
    <t>PF0128</t>
  </si>
  <si>
    <t>POLYTHRD SCORCHING PINK 128</t>
  </si>
  <si>
    <t>PF0129</t>
  </si>
  <si>
    <t>POLYTHREAD DEEP PINK 129</t>
  </si>
  <si>
    <t>PF0130</t>
  </si>
  <si>
    <t>POLYTHREAD WISTERIA 130</t>
  </si>
  <si>
    <t>PF0131</t>
  </si>
  <si>
    <t>POLYTHREAD LIGHT LILAC 131</t>
  </si>
  <si>
    <t>PF0133</t>
  </si>
  <si>
    <t>POLYTHREAD POWDER PUFF 133</t>
  </si>
  <si>
    <t>PF0135</t>
  </si>
  <si>
    <t>POLYTHREAD RENAISSANCE 135</t>
  </si>
  <si>
    <t>PF0137</t>
  </si>
  <si>
    <t>POLYTHREAD FANDANGO 137</t>
  </si>
  <si>
    <t>PF0139</t>
  </si>
  <si>
    <t>*POLYTHREAD MED PURPLE 139</t>
  </si>
  <si>
    <t>PF0140</t>
  </si>
  <si>
    <t>POLYTHREAD LIGHT CORAL 140</t>
  </si>
  <si>
    <t>PF0141</t>
  </si>
  <si>
    <t>POLYTHREAD CORAL 141</t>
  </si>
  <si>
    <t>PF0143</t>
  </si>
  <si>
    <t>POLYTHREAD DARK CORAL 143</t>
  </si>
  <si>
    <t>PF0145</t>
  </si>
  <si>
    <t>POLYTHREAD RUST 145</t>
  </si>
  <si>
    <t>PF0147</t>
  </si>
  <si>
    <t>POLYTHREAD TERRA COTTA 147</t>
  </si>
  <si>
    <t>PF0151</t>
  </si>
  <si>
    <t>*POLYTHREAD BABY PINK 151</t>
  </si>
  <si>
    <t>PF0152</t>
  </si>
  <si>
    <t>POLYTHREAD CANDY 0152</t>
  </si>
  <si>
    <t>PF0153</t>
  </si>
  <si>
    <t>*POLYTHREAD BLUSH 153</t>
  </si>
  <si>
    <t>PF0155</t>
  </si>
  <si>
    <t>PLYTHRD MARTHA WASHINGTON 155</t>
  </si>
  <si>
    <t>PF0156</t>
  </si>
  <si>
    <t>POLYTHREAD PERSIMMON 156</t>
  </si>
  <si>
    <t>PF0161</t>
  </si>
  <si>
    <t>*POLYTHREAD ROSEWATER 161</t>
  </si>
  <si>
    <t>PF0163</t>
  </si>
  <si>
    <t>POLYTHREAD SOAPSTONE 163</t>
  </si>
  <si>
    <t>PF0165</t>
  </si>
  <si>
    <t>POLYTHREAD MAUVE 165</t>
  </si>
  <si>
    <t>PF0169</t>
  </si>
  <si>
    <t>POLYTHREAD CHAMOMILE 0169</t>
  </si>
  <si>
    <t>PF0170</t>
  </si>
  <si>
    <t>POLYTHREAD CANTALOUPE 170</t>
  </si>
  <si>
    <t>PF0172</t>
  </si>
  <si>
    <t>POLYTHREAD ORANGE 172</t>
  </si>
  <si>
    <t>PF0173</t>
  </si>
  <si>
    <t>POLYTHREAD WILDFLOWER 0173</t>
  </si>
  <si>
    <t>PF0180</t>
  </si>
  <si>
    <t>POLYTHREAD PINK FLESH 180</t>
  </si>
  <si>
    <t>PF0182</t>
  </si>
  <si>
    <t>POLYTHREAD MISTY MAIZE 182</t>
  </si>
  <si>
    <t>PF0184</t>
  </si>
  <si>
    <t>POLYTHREAD SALMON 184</t>
  </si>
  <si>
    <t>PF0186</t>
  </si>
  <si>
    <t>POLYTHREAD COPPER 186</t>
  </si>
  <si>
    <t>PF0188</t>
  </si>
  <si>
    <t>POLYTHREAD IRON RUST 188</t>
  </si>
  <si>
    <t>PF0190</t>
  </si>
  <si>
    <t>POLYTHREAD SCARLET 190</t>
  </si>
  <si>
    <t>PF0192</t>
  </si>
  <si>
    <t>POLYTHREAD DEEP RUST 192</t>
  </si>
  <si>
    <t>PF0193</t>
  </si>
  <si>
    <t>POLYTHREAD CHERRY 0193</t>
  </si>
  <si>
    <t>PF0194</t>
  </si>
  <si>
    <t>POLYTHREAD BURGUNDY 194</t>
  </si>
  <si>
    <t>PF0195</t>
  </si>
  <si>
    <t>*POLYTHREAD RUSSET 195</t>
  </si>
  <si>
    <t>PF0196</t>
  </si>
  <si>
    <t>POLYTHREAD OLD ROSELEAF 196</t>
  </si>
  <si>
    <t>PF0197</t>
  </si>
  <si>
    <t>POLYTHREAD BLACK CHERRY 0197</t>
  </si>
  <si>
    <t>PF0198</t>
  </si>
  <si>
    <t>POLYTHREAD WINE       198</t>
  </si>
  <si>
    <t>PF0199</t>
  </si>
  <si>
    <t>*POLYTHREAD CHOCOLATE 199</t>
  </si>
  <si>
    <t>PF0200</t>
  </si>
  <si>
    <t>POLYTHREAD TRUE GREEN 200</t>
  </si>
  <si>
    <t>PF0201</t>
  </si>
  <si>
    <t>POLYTHREAD SEAFROST 201</t>
  </si>
  <si>
    <t>PF0203</t>
  </si>
  <si>
    <t>POLYTHREAD MOSS 203</t>
  </si>
  <si>
    <t>PF0205</t>
  </si>
  <si>
    <t>POLYTHREAD WILLOW GREEN 205</t>
  </si>
  <si>
    <t>PF0206</t>
  </si>
  <si>
    <t>POLYTHREAD WREATH GREEN 206</t>
  </si>
  <si>
    <t>PF0210</t>
  </si>
  <si>
    <t>POLYTHREAD MIRANDA GREEN 210</t>
  </si>
  <si>
    <t>PF0214</t>
  </si>
  <si>
    <t>POLYTHREAD BASIL 214</t>
  </si>
  <si>
    <t>PF0218</t>
  </si>
  <si>
    <t>POLYTHREAD MAUI GREEN 218</t>
  </si>
  <si>
    <t>PF0219</t>
  </si>
  <si>
    <t>POLYTHREAD GREEN MIST 219</t>
  </si>
  <si>
    <t>PF0220</t>
  </si>
  <si>
    <t>POLYTHREAD WINTERGREEN 220</t>
  </si>
  <si>
    <t>PF0221</t>
  </si>
  <si>
    <t>POLYTHREAD NEPTUNE 221</t>
  </si>
  <si>
    <t>PF0222</t>
  </si>
  <si>
    <t>POLYTHREAD TEAL 222</t>
  </si>
  <si>
    <t>PF0223</t>
  </si>
  <si>
    <t>POLYTHREAD DARK TEAL 223</t>
  </si>
  <si>
    <t>PF0228</t>
  </si>
  <si>
    <t>POLYTHREAD CAPE GREEN 228</t>
  </si>
  <si>
    <t>PF0229</t>
  </si>
  <si>
    <t>POLYTHREAD LIME 229</t>
  </si>
  <si>
    <t>PF0231</t>
  </si>
  <si>
    <t>POLYTHREAD SOUR APPLE 231</t>
  </si>
  <si>
    <t>PF0232</t>
  </si>
  <si>
    <t>POLYTHREAD SPRING GREEN 232</t>
  </si>
  <si>
    <t>PF0233</t>
  </si>
  <si>
    <t>POLYTHREAD IRISH GREEN 233</t>
  </si>
  <si>
    <t>PF0237</t>
  </si>
  <si>
    <t>POLYTHREAD BEAN GREEN 237</t>
  </si>
  <si>
    <t>PF0238</t>
  </si>
  <si>
    <t>POLYTHREAD OLIVE DRAB 238</t>
  </si>
  <si>
    <t>PF0239</t>
  </si>
  <si>
    <t>POLYTHREAD BATTLE DRESS  239</t>
  </si>
  <si>
    <t>PF0243</t>
  </si>
  <si>
    <t>POLYTHREAD WINTER SPRING 243</t>
  </si>
  <si>
    <t>PF0244</t>
  </si>
  <si>
    <t>POLYTHREAD CELERY 244</t>
  </si>
  <si>
    <t>PF0245</t>
  </si>
  <si>
    <t>POLYTHREAD WOODLAND GREEN 245</t>
  </si>
  <si>
    <t>PF0246</t>
  </si>
  <si>
    <t>POLYTHREAD SUMMER GREEN 246</t>
  </si>
  <si>
    <t>PF0247</t>
  </si>
  <si>
    <t>POLYTHREAD IVY 247</t>
  </si>
  <si>
    <t>PF0248</t>
  </si>
  <si>
    <t>POLYTHREAD HUNTER GREEN 248</t>
  </si>
  <si>
    <t>PF0249</t>
  </si>
  <si>
    <t>*POLYTHRD MITCHELL GREEN 249</t>
  </si>
  <si>
    <t>PF0251</t>
  </si>
  <si>
    <t>POLYTHREAD FLITE GREEN   251</t>
  </si>
  <si>
    <t>PF0252</t>
  </si>
  <si>
    <t>POLYTHREAD SPEARMINT 252</t>
  </si>
  <si>
    <t>PF0253</t>
  </si>
  <si>
    <t>POLYTHREAD PALE GREEN 253</t>
  </si>
  <si>
    <t>PF0255</t>
  </si>
  <si>
    <t>POLYTHREAD EVERGREEN 255</t>
  </si>
  <si>
    <t>PF0261</t>
  </si>
  <si>
    <t>POLYTHREAD MINT 261</t>
  </si>
  <si>
    <t>PF0262</t>
  </si>
  <si>
    <t>POLYTHREAD NILE 262</t>
  </si>
  <si>
    <t>PF0263</t>
  </si>
  <si>
    <t>POLYTHREAD PALE JADE 263</t>
  </si>
  <si>
    <t>PF0264</t>
  </si>
  <si>
    <t>POLYTHREAD MEDIUM GREEN 264</t>
  </si>
  <si>
    <t>PF0265</t>
  </si>
  <si>
    <t>POLYTHREAD DINOSAUR GREEN 265</t>
  </si>
  <si>
    <t>PF0266</t>
  </si>
  <si>
    <t>POLYTHREAD EMERALD GREEN 266</t>
  </si>
  <si>
    <t>PF0272</t>
  </si>
  <si>
    <t>POLYTHREAD APPLE GREEN 0272</t>
  </si>
  <si>
    <t>PF0273</t>
  </si>
  <si>
    <t>POLYTHREAD KEY LIME 273</t>
  </si>
  <si>
    <t>PF0275</t>
  </si>
  <si>
    <t>POLYTHREAD MINERAL GREEN 275</t>
  </si>
  <si>
    <t>PF0276</t>
  </si>
  <si>
    <t>POLYTHREAD ROYAL SAGE 0276</t>
  </si>
  <si>
    <t>PF0277</t>
  </si>
  <si>
    <t>POLYTHREAD GREEN MEADOW 277</t>
  </si>
  <si>
    <t>PF0283</t>
  </si>
  <si>
    <t>POLYTHREAD GREEN GOLD 283</t>
  </si>
  <si>
    <t>PF0284</t>
  </si>
  <si>
    <t>POLYTHREAD SCOTCH GREEN 284</t>
  </si>
  <si>
    <t>PF0285</t>
  </si>
  <si>
    <t>POLYTHREAD PARSLEY 285</t>
  </si>
  <si>
    <t>PF0291</t>
  </si>
  <si>
    <t>POLYTHREAD SEAFOAM 291</t>
  </si>
  <si>
    <t>PF0293</t>
  </si>
  <si>
    <t>POLYTHREAD BLUE SPRUCE 293</t>
  </si>
  <si>
    <t>PF0296</t>
  </si>
  <si>
    <t>*POLYTHREAD GRANITE 296</t>
  </si>
  <si>
    <t>PF0306</t>
  </si>
  <si>
    <t>*POLYTHREAD IMPERIAL BLUE 306</t>
  </si>
  <si>
    <t>PF0307</t>
  </si>
  <si>
    <t>POLYTHREAD ROCKET BLUE 307</t>
  </si>
  <si>
    <t>PF0308</t>
  </si>
  <si>
    <t>POLYTHREAD DARK BLUE 308</t>
  </si>
  <si>
    <t>PF0310</t>
  </si>
  <si>
    <t>POLYTHREAD COLONY BLUE 310</t>
  </si>
  <si>
    <t>PF0312</t>
  </si>
  <si>
    <t>POLYTHREAD GETTYSBURG 312</t>
  </si>
  <si>
    <t>PF0314</t>
  </si>
  <si>
    <t>POLYTHREAD FEDERAL BLUE 314</t>
  </si>
  <si>
    <t>PF0331</t>
  </si>
  <si>
    <t>POLYTHREAD LITTLE BOY BLU 331</t>
  </si>
  <si>
    <t>PF0332</t>
  </si>
  <si>
    <t>POLYTHREAD PERIWINKLE 332</t>
  </si>
  <si>
    <t>PF0333</t>
  </si>
  <si>
    <t>POLYTHREAD BALTIC BLUE 333</t>
  </si>
  <si>
    <t>PF0334</t>
  </si>
  <si>
    <t>POLYTHREAD CONCORD BLUE 334</t>
  </si>
  <si>
    <t>PF0335</t>
  </si>
  <si>
    <t>POLYTHREAD MIDNIGHT BLUE 335</t>
  </si>
  <si>
    <t>PF0342</t>
  </si>
  <si>
    <t>POLYTHREAD SLATE BLUE 342</t>
  </si>
  <si>
    <t>PF0344</t>
  </si>
  <si>
    <t>POLYTHREAD PILGRIM BLUE 344</t>
  </si>
  <si>
    <t>PF0352</t>
  </si>
  <si>
    <t>*POLYTHREAD MODERATE BLUE 352</t>
  </si>
  <si>
    <t>PF0354</t>
  </si>
  <si>
    <t>POLYTHREAD CRYSTAL SEA 354</t>
  </si>
  <si>
    <t>PF0357</t>
  </si>
  <si>
    <t>POLYTHREAD NAVY BLUE 357</t>
  </si>
  <si>
    <t>PF0358</t>
  </si>
  <si>
    <t>POLYTHREAD NAVY SATIN 358</t>
  </si>
  <si>
    <t>PF0358S</t>
  </si>
  <si>
    <t>POLYTHREAD MIDNIGHT NAVY 358S</t>
  </si>
  <si>
    <t>PF0360</t>
  </si>
  <si>
    <t>POLYTHREAD DARK NAVY 360</t>
  </si>
  <si>
    <t>PF0361</t>
  </si>
  <si>
    <t>POLYTHREAD LIGHT BLUE 361</t>
  </si>
  <si>
    <t>PF0362</t>
  </si>
  <si>
    <t>POLYTHREAD PASTEL BLUE 362</t>
  </si>
  <si>
    <t>PF0363</t>
  </si>
  <si>
    <t>POLYTHREAD TWINKLE BLUE 363</t>
  </si>
  <si>
    <t>PF0364</t>
  </si>
  <si>
    <t>POLYTHREAD STARLIGHT BLUE 364</t>
  </si>
  <si>
    <t>PF0365</t>
  </si>
  <si>
    <t>POLYTHREAD MEDIUM BLUE 365</t>
  </si>
  <si>
    <t>PF0366</t>
  </si>
  <si>
    <t>POLYTHREAD BLUEJAY 366</t>
  </si>
  <si>
    <t>PF0367</t>
  </si>
  <si>
    <t>POLYTHREAD BLUEBERRY 367</t>
  </si>
  <si>
    <t>PF0368</t>
  </si>
  <si>
    <t>POLYTHREAD ROYAL BLUE 368</t>
  </si>
  <si>
    <t>PF0369</t>
  </si>
  <si>
    <t>POLYTHREAD BLUE FROST 369</t>
  </si>
  <si>
    <t>PF0370</t>
  </si>
  <si>
    <t>POLYTHREAD MINT JULEP 370</t>
  </si>
  <si>
    <t>PF0371</t>
  </si>
  <si>
    <t>POLYTHREAD TAHOE BLUE 371</t>
  </si>
  <si>
    <t>PF0372</t>
  </si>
  <si>
    <t>POLYTHREAD BLUE PACIFIC 372</t>
  </si>
  <si>
    <t>PF0373</t>
  </si>
  <si>
    <t>POLYTHRD CALIFORNIA BLUE  373</t>
  </si>
  <si>
    <t>PF0376</t>
  </si>
  <si>
    <t>POLYTHREAD INDIAN OCEAN 376</t>
  </si>
  <si>
    <t>PF0378</t>
  </si>
  <si>
    <t>PLYTHRD DEEPSEA TURQUOISE 378</t>
  </si>
  <si>
    <t>PF0383</t>
  </si>
  <si>
    <t>POLYTHREAD VENICE BLUE 383</t>
  </si>
  <si>
    <t>PF0384</t>
  </si>
  <si>
    <t>POLYTHREAD CASCADE     384</t>
  </si>
  <si>
    <t>PF0385</t>
  </si>
  <si>
    <t>POLYTHREAD NIAGARA 385</t>
  </si>
  <si>
    <t>PF0391</t>
  </si>
  <si>
    <t>POLYTHREAD BERYL BLUE 391</t>
  </si>
  <si>
    <t>PF0392</t>
  </si>
  <si>
    <t>POLYTHREAD HONEY BIRD 392</t>
  </si>
  <si>
    <t>PF0393</t>
  </si>
  <si>
    <t>POLYTHREAD ITALIAN BLUE 393</t>
  </si>
  <si>
    <t>PF0395</t>
  </si>
  <si>
    <t>POLYTHREAD BLUE CEDAR 395</t>
  </si>
  <si>
    <t>PF0396</t>
  </si>
  <si>
    <t>POLYTHREAD WILD BLUE YOND 396</t>
  </si>
  <si>
    <t>PF0411</t>
  </si>
  <si>
    <t>POLYTHREAD PALM LEAF 411</t>
  </si>
  <si>
    <t>PF0413</t>
  </si>
  <si>
    <t>POLYTHREAD OLD SILVER 413</t>
  </si>
  <si>
    <t>PF0415</t>
  </si>
  <si>
    <t>POLYTHREAD WESTPOINT 415</t>
  </si>
  <si>
    <t>PF0416</t>
  </si>
  <si>
    <t>POLYTHREAD PENGUIN 416</t>
  </si>
  <si>
    <t>PF0421</t>
  </si>
  <si>
    <t>POLYTHREAD WOOD ASH 421</t>
  </si>
  <si>
    <t>PF0424</t>
  </si>
  <si>
    <t>POLYTHREAD MEDIUM BROWN 424</t>
  </si>
  <si>
    <t>PF0433</t>
  </si>
  <si>
    <t>*POLYTHRD PALE STERL GREY 433</t>
  </si>
  <si>
    <t>PF0434</t>
  </si>
  <si>
    <t>POLYTHREAD PEWTER 434</t>
  </si>
  <si>
    <t>PF0436</t>
  </si>
  <si>
    <t>POLYTHREAD GRAPHITE 436</t>
  </si>
  <si>
    <t>PF0451</t>
  </si>
  <si>
    <t>POLYTHREAD LT. TAUPE 451</t>
  </si>
  <si>
    <t>PF0452</t>
  </si>
  <si>
    <t>POLYTHREAD TAUPE 452</t>
  </si>
  <si>
    <t>PF0453</t>
  </si>
  <si>
    <t>POLYTHREAD DARK TAUPE 453</t>
  </si>
  <si>
    <t>PF0456</t>
  </si>
  <si>
    <t>POLYTHREAD CHATEAU 0456</t>
  </si>
  <si>
    <t>PF0461</t>
  </si>
  <si>
    <t>*POLYTHREAD CHROME 461</t>
  </si>
  <si>
    <t>PF0462</t>
  </si>
  <si>
    <t>*POLYTHREAD SILVER 462</t>
  </si>
  <si>
    <t>PF0482</t>
  </si>
  <si>
    <t>POLYTHREAD DELICATE PEARL 482</t>
  </si>
  <si>
    <t>PF0483</t>
  </si>
  <si>
    <t>POLYTHREAD LIGHT GRAY 483</t>
  </si>
  <si>
    <t>PF0484</t>
  </si>
  <si>
    <t>POLYTHREAD COUNTRY GRAY 484</t>
  </si>
  <si>
    <t>PF0485</t>
  </si>
  <si>
    <t>POLYTHREAD GRAY 485</t>
  </si>
  <si>
    <t>PF0486</t>
  </si>
  <si>
    <t>POLYTHREAD SLATE GRAY 486</t>
  </si>
  <si>
    <t>PF0487</t>
  </si>
  <si>
    <t>POLYTHREAD GUN METAL GRAY 487</t>
  </si>
  <si>
    <t>PF0488</t>
  </si>
  <si>
    <t>POLYTHREAD DARK GRAY 488</t>
  </si>
  <si>
    <t>PF0489</t>
  </si>
  <si>
    <t>POLYTHREAD CHARCOAL GRAY 489</t>
  </si>
  <si>
    <t>PF0501</t>
  </si>
  <si>
    <t>POLYTHREAD LEMON 501</t>
  </si>
  <si>
    <t>PF0502</t>
  </si>
  <si>
    <t>POLYTHREAD DANDELION 502</t>
  </si>
  <si>
    <t>PF0503</t>
  </si>
  <si>
    <t>POLYTHREAD SUNFLOWER 503</t>
  </si>
  <si>
    <t>PF0512</t>
  </si>
  <si>
    <t>POLYTHREAD JASMINE 512</t>
  </si>
  <si>
    <t>PF0514</t>
  </si>
  <si>
    <t>POLYTHREAD GOLDEN GLOW 514</t>
  </si>
  <si>
    <t>PF0516</t>
  </si>
  <si>
    <t>POLYTHREAD AUTUMN GOLD 516</t>
  </si>
  <si>
    <t>PF0521</t>
  </si>
  <si>
    <t>POLYTHREAD CORNSILK 521</t>
  </si>
  <si>
    <t>PF0522</t>
  </si>
  <si>
    <t>POLYTHREAD STRAW 522</t>
  </si>
  <si>
    <t>PF0523</t>
  </si>
  <si>
    <t>POLYTHREAD GOLDENROD 523</t>
  </si>
  <si>
    <t>PF0524</t>
  </si>
  <si>
    <t>PLYTHRD OLD ATHLETIC GOLD 524</t>
  </si>
  <si>
    <t>PF0525</t>
  </si>
  <si>
    <t>POLYTHREAD ATHLETIC GOLD 525</t>
  </si>
  <si>
    <t>PF0526</t>
  </si>
  <si>
    <t>POLYTHREAD BIJOL 526</t>
  </si>
  <si>
    <t>PF0531</t>
  </si>
  <si>
    <t>POLYTHREAD VANILLA 531</t>
  </si>
  <si>
    <t>PF0532</t>
  </si>
  <si>
    <t>POLYTHREAD SUNRISE 532</t>
  </si>
  <si>
    <t>PF0533</t>
  </si>
  <si>
    <t>POLYTHREAD APRICOT 533</t>
  </si>
  <si>
    <t>PF0534</t>
  </si>
  <si>
    <t>POLYTHREAD PUMPKIN 534</t>
  </si>
  <si>
    <t>PF0535</t>
  </si>
  <si>
    <t>POLYTHREAD GOLDEN POPPY 535</t>
  </si>
  <si>
    <t>PF0537</t>
  </si>
  <si>
    <t>POLYTHREAD CARROT 537</t>
  </si>
  <si>
    <t>PF0540</t>
  </si>
  <si>
    <t>POLYTHREAD CREAM 540</t>
  </si>
  <si>
    <t>PF0542</t>
  </si>
  <si>
    <t>POLYTHREAD COCKATOO 542</t>
  </si>
  <si>
    <t>PF0544</t>
  </si>
  <si>
    <t>POLYTHREAD AMBER YELLOW 544</t>
  </si>
  <si>
    <t>PF0546</t>
  </si>
  <si>
    <t>POLYTHREAD SNAPDRAGON 0546</t>
  </si>
  <si>
    <t>PF0560</t>
  </si>
  <si>
    <t>POLYTHREAD BLONDE STRAW 560</t>
  </si>
  <si>
    <t>PF0561</t>
  </si>
  <si>
    <t>POLYTHREAD OLD IVORY 561</t>
  </si>
  <si>
    <t>PF0562</t>
  </si>
  <si>
    <t>POLYTHREAD WALNUT TAFFY 562</t>
  </si>
  <si>
    <t>PF0563</t>
  </si>
  <si>
    <t>POLYTHREAD OLD GOLD 563</t>
  </si>
  <si>
    <t>PF0564</t>
  </si>
  <si>
    <t>POLYTHREAD BRAN 564</t>
  </si>
  <si>
    <t>PF0565</t>
  </si>
  <si>
    <t>POLYTHREAD HARVEST 565</t>
  </si>
  <si>
    <t>PF0571</t>
  </si>
  <si>
    <t>*POLYTHREAD BUTTER 571</t>
  </si>
  <si>
    <t>PF0578</t>
  </si>
  <si>
    <t>*POLYTHREAD VOLUNTEER 578</t>
  </si>
  <si>
    <t>PF0591</t>
  </si>
  <si>
    <t>*POLYTHREAD SHELL 591</t>
  </si>
  <si>
    <t>PF0592</t>
  </si>
  <si>
    <t>POLYTHREAD SEDONA 592</t>
  </si>
  <si>
    <t>PF0594</t>
  </si>
  <si>
    <t>*POLYTHREAD PALE ORANGE 594</t>
  </si>
  <si>
    <t>PF0600</t>
  </si>
  <si>
    <t>*POLYTHREAD VIOLA 600</t>
  </si>
  <si>
    <t>PF0601</t>
  </si>
  <si>
    <t>POLYTHREAD ZEPHYR 601</t>
  </si>
  <si>
    <t>PF0603</t>
  </si>
  <si>
    <t>POLYTHREAD PLUM PEWTER 603</t>
  </si>
  <si>
    <t>PF0605</t>
  </si>
  <si>
    <t>POLYTHREAD GRAPE 605</t>
  </si>
  <si>
    <t>PF0612</t>
  </si>
  <si>
    <t>POLYTHREAD LILAC BLUE 612</t>
  </si>
  <si>
    <t>PF0614</t>
  </si>
  <si>
    <t>POLYTHREAD SLATE LILAC 614</t>
  </si>
  <si>
    <t>PF0616</t>
  </si>
  <si>
    <t>POLYTHREAD TYRIAN BLUE 616</t>
  </si>
  <si>
    <t>PF0622</t>
  </si>
  <si>
    <t>POLYTHREAD GEISHA 622</t>
  </si>
  <si>
    <t>PF0624</t>
  </si>
  <si>
    <t>POLYTHREAD AFTERGLOW 624</t>
  </si>
  <si>
    <t>PF0626</t>
  </si>
  <si>
    <t>POLYTHREAD DEEP IRIS 626</t>
  </si>
  <si>
    <t>PF0635</t>
  </si>
  <si>
    <t>POLYTHREAD ARAB PLUM 635</t>
  </si>
  <si>
    <t>PF0653</t>
  </si>
  <si>
    <t>POLYTHREAD SPRING BEAUTY 653</t>
  </si>
  <si>
    <t>PF0654</t>
  </si>
  <si>
    <t>POLYTHREAD ORCHID 654</t>
  </si>
  <si>
    <t>PF0661</t>
  </si>
  <si>
    <t>POLYTHREAD LIGHT VIOLET 661</t>
  </si>
  <si>
    <t>PF0663</t>
  </si>
  <si>
    <t>POLYTHREAD VIOLET 663</t>
  </si>
  <si>
    <t>PF0665</t>
  </si>
  <si>
    <t>POLYTHREAD DEEP VIOLET 665</t>
  </si>
  <si>
    <t>PF0672</t>
  </si>
  <si>
    <t>POLYTHREAD AMETHYST 672</t>
  </si>
  <si>
    <t>PF0673</t>
  </si>
  <si>
    <t>POLYTHREAD LAVENDER 673</t>
  </si>
  <si>
    <t>PF0674</t>
  </si>
  <si>
    <t>POLYTHREAD RUSSIAN VIOLET 674</t>
  </si>
  <si>
    <t>PF0675</t>
  </si>
  <si>
    <t>POLYTHREAD LUXURY 675</t>
  </si>
  <si>
    <t>PF0676</t>
  </si>
  <si>
    <t>POLYTHREAD ROYAL PURPLE 676</t>
  </si>
  <si>
    <t>PF0688</t>
  </si>
  <si>
    <t>POLYTHREAD GRAPE JELLY 688</t>
  </si>
  <si>
    <t>PF0689</t>
  </si>
  <si>
    <t>POLYTHREAD CONCORD GRAPE 689</t>
  </si>
  <si>
    <t>PF0694</t>
  </si>
  <si>
    <t>POLYTHREAD VIKING PURPLE 694</t>
  </si>
  <si>
    <t>PF0695</t>
  </si>
  <si>
    <t>POLYTHREAD PURPLE PASSION 695</t>
  </si>
  <si>
    <t>PF0700</t>
  </si>
  <si>
    <t>POLYTHREAD MARS RED 700</t>
  </si>
  <si>
    <t>PF0702</t>
  </si>
  <si>
    <t>POLYTHRD FIRE ENGINE RED 702</t>
  </si>
  <si>
    <t>PF0703</t>
  </si>
  <si>
    <t>POLYTHREAD RUBY RED 703</t>
  </si>
  <si>
    <t>PF0711</t>
  </si>
  <si>
    <t>POLYTHREAD INCA GOLD 711</t>
  </si>
  <si>
    <t>PF0713</t>
  </si>
  <si>
    <t>POLYTHREAD ANTIQUE BRONZE 713</t>
  </si>
  <si>
    <t>PF0715</t>
  </si>
  <si>
    <t>POLYTHREAD JAMOCA 715</t>
  </si>
  <si>
    <t>PF0720</t>
  </si>
  <si>
    <t>*POLYTHREAD TURTLEDOVE 720</t>
  </si>
  <si>
    <t>PF0721</t>
  </si>
  <si>
    <t>POLYTHREAD GOLDEN SAND 721</t>
  </si>
  <si>
    <t>PF0723</t>
  </si>
  <si>
    <t>POLYTHREAD BIRCH 723</t>
  </si>
  <si>
    <t>PF0730</t>
  </si>
  <si>
    <t>POLYTHREAD OFF WHITE 730</t>
  </si>
  <si>
    <t>PF0731</t>
  </si>
  <si>
    <t>POLYTHREAD SANDSTONE 731</t>
  </si>
  <si>
    <t>PF0733</t>
  </si>
  <si>
    <t>POLYTHREAD SUDAN 733</t>
  </si>
  <si>
    <t>PF0734</t>
  </si>
  <si>
    <t>POLYTHREAD OAK BUFF 734</t>
  </si>
  <si>
    <t>PF0735</t>
  </si>
  <si>
    <t>POLYTHREAD AZTEC TAN 735</t>
  </si>
  <si>
    <t>PF0738</t>
  </si>
  <si>
    <t>POLYTHREAD ARAB TAN 738</t>
  </si>
  <si>
    <t>PF0739</t>
  </si>
  <si>
    <t>POLYTHREAD CLEVELAND 739</t>
  </si>
  <si>
    <t>PF0740</t>
  </si>
  <si>
    <t>POLYTHREAD PALE ORANGE 740</t>
  </si>
  <si>
    <t>PF0741</t>
  </si>
  <si>
    <t>POLYTHREAD POTTERY BUFF 741</t>
  </si>
  <si>
    <t>PF0743</t>
  </si>
  <si>
    <t>POLYTHREAD OLD WORLD BUFF 743</t>
  </si>
  <si>
    <t>PF0745</t>
  </si>
  <si>
    <t>POLYTHREAD HARVEST BROWN 745</t>
  </si>
  <si>
    <t>PF0749</t>
  </si>
  <si>
    <t>POLYTHREAD MAHOGANY 749</t>
  </si>
  <si>
    <t>PF0751</t>
  </si>
  <si>
    <t>POLYTHREAD SWEET MELON 751</t>
  </si>
  <si>
    <t>PF0752</t>
  </si>
  <si>
    <t>POLYTHREAD AURORA ORANGE 752</t>
  </si>
  <si>
    <t>PF0755</t>
  </si>
  <si>
    <t>POLYTHREAD BURNT ORANGE 755</t>
  </si>
  <si>
    <t>PF0765</t>
  </si>
  <si>
    <t>POLYTHREAD SATIN SHEET 765</t>
  </si>
  <si>
    <t>PF0767</t>
  </si>
  <si>
    <t>POLYTHREAD MUTED SPICE 767</t>
  </si>
  <si>
    <t>PF0769</t>
  </si>
  <si>
    <t>POLYTHREAD DARK CINNAMON 769</t>
  </si>
  <si>
    <t>PF0778</t>
  </si>
  <si>
    <t>*POLYTHREAD AMBER BEIGE 778</t>
  </si>
  <si>
    <t>PF0779</t>
  </si>
  <si>
    <t>*POLYTHREAD DARK GREY 779</t>
  </si>
  <si>
    <t>PF0783</t>
  </si>
  <si>
    <t>POLYTHREAD SAHARA TAN 783</t>
  </si>
  <si>
    <t>PF0784</t>
  </si>
  <si>
    <t>POLYTHREAD LIGHT SIENNA 784</t>
  </si>
  <si>
    <t>PF0785</t>
  </si>
  <si>
    <t>POLYTHREAD SIENNA BROWN 785</t>
  </si>
  <si>
    <t>PF0786</t>
  </si>
  <si>
    <t>POLYTHRD BERKSHIRE BRICK 786</t>
  </si>
  <si>
    <t>PF0792</t>
  </si>
  <si>
    <t>POLYTHREAD SHASTA PINK 792</t>
  </si>
  <si>
    <t>PF0796</t>
  </si>
  <si>
    <t>POLYTHRD PROVINCIAL ROSE 796</t>
  </si>
  <si>
    <t>PF0800</t>
  </si>
  <si>
    <t>POLYTHREAD PURE WHITE 800</t>
  </si>
  <si>
    <t>PF0801</t>
  </si>
  <si>
    <t>POLYTHREAD ICE CAP 801</t>
  </si>
  <si>
    <t>PF0809</t>
  </si>
  <si>
    <t>*POLYTHREAD NUDE GOLD 809</t>
  </si>
  <si>
    <t>PF0811</t>
  </si>
  <si>
    <t>POLYTHREAD ANGORA WHITE 811</t>
  </si>
  <si>
    <t>PF0813</t>
  </si>
  <si>
    <t>POLYTHREAD FRONTIER TAN 813</t>
  </si>
  <si>
    <t>PF0842</t>
  </si>
  <si>
    <t>POLYTHREAD WILLOW LEAF 842</t>
  </si>
  <si>
    <t>PF0844</t>
  </si>
  <si>
    <t>POLYTHREAD AFRICAN SAFARI 844</t>
  </si>
  <si>
    <t>PF0846</t>
  </si>
  <si>
    <t>POLYTHREAD PUCE GREEN 0846</t>
  </si>
  <si>
    <t>PF0850</t>
  </si>
  <si>
    <t>POLYTHREAD LAMP LIGHT 850</t>
  </si>
  <si>
    <t>PF0900</t>
  </si>
  <si>
    <t>POLYTHREAD BLACK 900</t>
  </si>
  <si>
    <t>PF1011</t>
  </si>
  <si>
    <t>POLYTHREAD ROSE CAROLINA 1011</t>
  </si>
  <si>
    <t>PF1013</t>
  </si>
  <si>
    <t>POLYTHREAD ICELAND 1013</t>
  </si>
  <si>
    <t>PF1021</t>
  </si>
  <si>
    <t>POLYTHREAD BUFF 1021</t>
  </si>
  <si>
    <t>PF1051</t>
  </si>
  <si>
    <t>PLYTHRD SINGAPORE SUNSET 1051</t>
  </si>
  <si>
    <t>PF1053</t>
  </si>
  <si>
    <t>POLYTHRD SAFFRON 1053</t>
  </si>
  <si>
    <t>PF1081</t>
  </si>
  <si>
    <t>POLYTHREAD PINK ROSE 1081</t>
  </si>
  <si>
    <t>PF1082</t>
  </si>
  <si>
    <t>POLYTHREAD ROSE CERISE 1082</t>
  </si>
  <si>
    <t>PF1083</t>
  </si>
  <si>
    <t>POLYTHREAD BEGONIA 1083</t>
  </si>
  <si>
    <t>PF1084</t>
  </si>
  <si>
    <t>POLYTHREAD HIBISCUS 1084</t>
  </si>
  <si>
    <t>PF1085</t>
  </si>
  <si>
    <t>POLYTHREAD VIOLET RED 1085</t>
  </si>
  <si>
    <t>PF1086</t>
  </si>
  <si>
    <t>POLYTHREAD RASPBERRY 1086</t>
  </si>
  <si>
    <t>PF1107</t>
  </si>
  <si>
    <t>POLYTHREAD SHRIMP 1107</t>
  </si>
  <si>
    <t>PF1119</t>
  </si>
  <si>
    <t>POLYTHREAD IMPATIENTS 1119</t>
  </si>
  <si>
    <t>PF1120</t>
  </si>
  <si>
    <t>POLYTHRD LAFAYETTE ROSE 1120</t>
  </si>
  <si>
    <t>PF1121</t>
  </si>
  <si>
    <t>POLYTHREAD CHINA ROSE 1121</t>
  </si>
  <si>
    <t>PF1514</t>
  </si>
  <si>
    <t>*POLYTHREAD LIGHT BRONZE 1514</t>
  </si>
  <si>
    <t>PF1545</t>
  </si>
  <si>
    <t>*POLYTHREAD COTTON CANDY 1545</t>
  </si>
  <si>
    <t>PF1586</t>
  </si>
  <si>
    <t>POLYTHREAD CABERNET 1586</t>
  </si>
  <si>
    <t>PF1600</t>
  </si>
  <si>
    <t>POLYTHRD LIGHT MULBERRY 1600</t>
  </si>
  <si>
    <t>PF1609</t>
  </si>
  <si>
    <t>*POLYTHRD INTENSE MAROON 1609</t>
  </si>
  <si>
    <t>PF1703</t>
  </si>
  <si>
    <t>POLYTHREAD ROSE PETAL 1703</t>
  </si>
  <si>
    <t>PF1715</t>
  </si>
  <si>
    <t>POLYTHREAD FUSCHIA 1715</t>
  </si>
  <si>
    <t>PF1902</t>
  </si>
  <si>
    <t>POLYTHREAD ROSELEAF 1902</t>
  </si>
  <si>
    <t>PF1904</t>
  </si>
  <si>
    <t>PLYTHRD PANSIES PERFECTN 1904</t>
  </si>
  <si>
    <t>PF1908</t>
  </si>
  <si>
    <t>POLYTHREAD DARK PANSIES 1908</t>
  </si>
  <si>
    <t>PF1910</t>
  </si>
  <si>
    <t>POLYTHREAD PATERNINA 1910</t>
  </si>
  <si>
    <t>PF2011</t>
  </si>
  <si>
    <t>POLYTHREAD LIGHT OLIVE 2011</t>
  </si>
  <si>
    <t>PF2013</t>
  </si>
  <si>
    <t>POLYTHREAD AVOCADO 2013</t>
  </si>
  <si>
    <t>PF2014</t>
  </si>
  <si>
    <t>POLYTHREAD ROSEMARY 2014</t>
  </si>
  <si>
    <t>PF2015</t>
  </si>
  <si>
    <t>POLYTHREAD PATIO GREEN 2015</t>
  </si>
  <si>
    <t>PF2016</t>
  </si>
  <si>
    <t>POLYTHREAD OREGANO 2016</t>
  </si>
  <si>
    <t>PF2040</t>
  </si>
  <si>
    <t>POLYTHREAD BLUE AZURE 2040</t>
  </si>
  <si>
    <t>PF2042</t>
  </si>
  <si>
    <t>POLYTHREAD AQUAMARINE 2042</t>
  </si>
  <si>
    <t>PF2417</t>
  </si>
  <si>
    <t>*POLYTHRD DK GREY-GREEN 2417</t>
  </si>
  <si>
    <t>PF3103</t>
  </si>
  <si>
    <t>*POLYTHRD MED GREEN-BLUE 3103</t>
  </si>
  <si>
    <t>PF3335</t>
  </si>
  <si>
    <t>*POLYTHREAD BLUE DUSK 3335</t>
  </si>
  <si>
    <t>PF3433</t>
  </si>
  <si>
    <t>*POLYTHREAD PRETTY BLUE 3433</t>
  </si>
  <si>
    <t>PF3435</t>
  </si>
  <si>
    <t>*POLYTHREAD DEEP OCEAN 3435</t>
  </si>
  <si>
    <t>PF3761</t>
  </si>
  <si>
    <t>*POLYTHREAD BLUE HINT 3761</t>
  </si>
  <si>
    <t>PF3762</t>
  </si>
  <si>
    <t>POLYTHREAD ROBIN'S EGG 3762</t>
  </si>
  <si>
    <t>PF3763</t>
  </si>
  <si>
    <t>*POLYTHREAD BABY BLUE 3763</t>
  </si>
  <si>
    <t>PF3764</t>
  </si>
  <si>
    <t>*POLYTHRD PARISIAN BLUE 3764</t>
  </si>
  <si>
    <t>PF3871</t>
  </si>
  <si>
    <t>*POLYTHREAD COSMIC SKY 3871</t>
  </si>
  <si>
    <t>PF3877</t>
  </si>
  <si>
    <t>*POLYTHREAD DUSTY NAVY 3877</t>
  </si>
  <si>
    <t>PF3878</t>
  </si>
  <si>
    <t>*POLYTHREAD SAPPHIRE 3878</t>
  </si>
  <si>
    <t>PF4251</t>
  </si>
  <si>
    <t>*POLYTHREAD MED GREY 4251</t>
  </si>
  <si>
    <t>PF4321</t>
  </si>
  <si>
    <t>*POLYTHREAD PEARL 4321</t>
  </si>
  <si>
    <t>PF4352</t>
  </si>
  <si>
    <t>*POLYTHRD DK GREY-BLUE 4352</t>
  </si>
  <si>
    <t>PF4575</t>
  </si>
  <si>
    <t>POLYTHREAD ASH GRAY 4575</t>
  </si>
  <si>
    <t>PF4613</t>
  </si>
  <si>
    <t>*POLYTHREAD STORM 4613</t>
  </si>
  <si>
    <t>PF4835</t>
  </si>
  <si>
    <t>POLYTHREAD GREY 4835</t>
  </si>
  <si>
    <t>PF4845</t>
  </si>
  <si>
    <t>POLYTHREAD PALE GREY 4845</t>
  </si>
  <si>
    <t>PF5681</t>
  </si>
  <si>
    <t>POLYTHREAD SONOMA 5681</t>
  </si>
  <si>
    <t>PF6351</t>
  </si>
  <si>
    <t>*POLYTHREAD OCEAN BLUE 6351</t>
  </si>
  <si>
    <t>PF6657</t>
  </si>
  <si>
    <t>*POLYTHREAD DARK PURPLE 6657</t>
  </si>
  <si>
    <t>PF7986</t>
  </si>
  <si>
    <t>*POLYTHREAD BROWN STONE 7986</t>
  </si>
  <si>
    <t>PFK07</t>
  </si>
  <si>
    <t>POLYTHREAD SKY BLUE 07</t>
  </si>
  <si>
    <t>PFK33</t>
  </si>
  <si>
    <t>POLYTHREAD BLUE HARMONY 33</t>
  </si>
  <si>
    <t>PFK37</t>
  </si>
  <si>
    <t>POLYTHREAD AQUA 37</t>
  </si>
  <si>
    <t>PFK38</t>
  </si>
  <si>
    <t>PLYTHRD DEEP VIOLET PURPLE 38</t>
  </si>
  <si>
    <t>PFP52</t>
  </si>
  <si>
    <t>POLYTHREAD MEDITERRANEAN 52</t>
  </si>
  <si>
    <t>PFY40</t>
  </si>
  <si>
    <t>POLYTHREAD PINK PASSION 40</t>
  </si>
  <si>
    <t>Total 1000M</t>
  </si>
  <si>
    <t>LGPF0007</t>
  </si>
  <si>
    <t>5000 M POLY ORIENTAL BLUE 007</t>
  </si>
  <si>
    <t>LGPF0008</t>
  </si>
  <si>
    <t>5000M POLYTHRD BRMUDA PNK 008</t>
  </si>
  <si>
    <t>LGPF0009</t>
  </si>
  <si>
    <t>5000M POLYTHRD SFTY YELLW 009</t>
  </si>
  <si>
    <t>LGPF0014</t>
  </si>
  <si>
    <t>LGPF0055</t>
  </si>
  <si>
    <t>5000M PLYTHRD PRISTINE BL 055</t>
  </si>
  <si>
    <t>LGPF0074</t>
  </si>
  <si>
    <t>LGPF0103</t>
  </si>
  <si>
    <t>5000M POLY PINK 103</t>
  </si>
  <si>
    <t>LGPF0105</t>
  </si>
  <si>
    <t>5000M POLY LAUREL PINK 105</t>
  </si>
  <si>
    <t>LGPF0106</t>
  </si>
  <si>
    <t>LGPF0125</t>
  </si>
  <si>
    <t>5000M PLYTHRD BRIGHT PINK 125</t>
  </si>
  <si>
    <t>LGPF0128</t>
  </si>
  <si>
    <t>5000M PLYTHRD SCRCERY PNK 128</t>
  </si>
  <si>
    <t>LGPF0172</t>
  </si>
  <si>
    <t>5000 M POLYTHREAD ORANGE 172</t>
  </si>
  <si>
    <t>LGPF0190</t>
  </si>
  <si>
    <t>5000 M POLYTHRD SCARLET 190</t>
  </si>
  <si>
    <t>LGPF0192</t>
  </si>
  <si>
    <t>5000 M POLYTHRD DEEP RUST 192</t>
  </si>
  <si>
    <t>LGPF0194</t>
  </si>
  <si>
    <t>5000M POLYTHREAD BURGANDY 194</t>
  </si>
  <si>
    <t>LGPF0198</t>
  </si>
  <si>
    <t>5000 M POLYTHREAD WINE 198</t>
  </si>
  <si>
    <t>LGPF0200</t>
  </si>
  <si>
    <t>5000 M POLYTHRD TRUE GREEN200</t>
  </si>
  <si>
    <t>LGPF0220</t>
  </si>
  <si>
    <t>LGPF0222</t>
  </si>
  <si>
    <t>5000 M POLYTHREAD TEAL 222</t>
  </si>
  <si>
    <t>LGPF0228</t>
  </si>
  <si>
    <t>5000M POLYTHRD CAPE GREEN 228</t>
  </si>
  <si>
    <t>LGPF0229</t>
  </si>
  <si>
    <t>5000 POLYTHREAD LIME 229</t>
  </si>
  <si>
    <t>LGPF0231</t>
  </si>
  <si>
    <t>5000M POLYTHRD SOUR APPLE 231</t>
  </si>
  <si>
    <t>LGPF0232</t>
  </si>
  <si>
    <t>5000M POLYTHRD SPRING GRN 232</t>
  </si>
  <si>
    <t>LGPF0233</t>
  </si>
  <si>
    <t>5000M PLYTHRD IRISH GREEN 233</t>
  </si>
  <si>
    <t>LGPF0248</t>
  </si>
  <si>
    <t>5000M PLYTHRD HUNTER GRN 248</t>
  </si>
  <si>
    <t>LGPF0251</t>
  </si>
  <si>
    <t>5000M PLYTHRD FLITE GREEN 251</t>
  </si>
  <si>
    <t>LGPF0257</t>
  </si>
  <si>
    <t>5000M PLYTHRD HOLLY GREEN 257</t>
  </si>
  <si>
    <t>LGPF0265</t>
  </si>
  <si>
    <t>5000M POLYTHRD DINO GREEN 265</t>
  </si>
  <si>
    <t>LGPF0275</t>
  </si>
  <si>
    <t>5000M PLYTHRD MINERAL GRN 275</t>
  </si>
  <si>
    <t>LGPF0335</t>
  </si>
  <si>
    <t>5000M PLYTHRD MIDNIT BLUE 335</t>
  </si>
  <si>
    <t>LGPF0357</t>
  </si>
  <si>
    <t>5000M POLYTHRD NAVY BLUE 357</t>
  </si>
  <si>
    <t>LGPF0358</t>
  </si>
  <si>
    <t>5000M POLYTHRD NAVY SATIN 358</t>
  </si>
  <si>
    <t>LGPF0360</t>
  </si>
  <si>
    <t>5000M POLYTHRD DARK NAVY 360</t>
  </si>
  <si>
    <t>LGPF0361</t>
  </si>
  <si>
    <t>5000M POLYTHRD LT. BLUE 361</t>
  </si>
  <si>
    <t>LGPF0362</t>
  </si>
  <si>
    <t>5000M PLYTHRD PASTEL BLUE 362</t>
  </si>
  <si>
    <t>LGPF0363</t>
  </si>
  <si>
    <t>5000M POLYTHRD TWINKLE BL 363</t>
  </si>
  <si>
    <t>LGPF0365</t>
  </si>
  <si>
    <t>5000M PLYTHRD MEDIUM BLUE 365</t>
  </si>
  <si>
    <t>LGPF0366</t>
  </si>
  <si>
    <t>5000 M POLYTHREAD BLUEJAY 366</t>
  </si>
  <si>
    <t>LGPF0367</t>
  </si>
  <si>
    <t>5000 M POLYTHRD BLUEBERRY 367</t>
  </si>
  <si>
    <t>LGPF0368</t>
  </si>
  <si>
    <t>5000M POLYTHRD ROYAL BLUE 368</t>
  </si>
  <si>
    <t>LGPF0369</t>
  </si>
  <si>
    <t>5000M POLYTHRD BLUE FROST 369</t>
  </si>
  <si>
    <t>LGPF0370</t>
  </si>
  <si>
    <t>LGPF0371</t>
  </si>
  <si>
    <t>5000M POLYTHRD TAHOE BLUE 371</t>
  </si>
  <si>
    <t>LGPF0372</t>
  </si>
  <si>
    <t>5000M PLYTHRD BLUE PACIFI 372</t>
  </si>
  <si>
    <t>LGPF0373</t>
  </si>
  <si>
    <t>5000M POLYTHRD CALI BLUE 373</t>
  </si>
  <si>
    <t>LGPF0376</t>
  </si>
  <si>
    <t>5000M PLYTHRD INDN OCEAN 376</t>
  </si>
  <si>
    <t>LGPF0378</t>
  </si>
  <si>
    <t>5000M PLYTHRD DEEPSEA TRQ 378</t>
  </si>
  <si>
    <t>LGPF0383</t>
  </si>
  <si>
    <t>LGPF0433</t>
  </si>
  <si>
    <t>*5000 M POLY STERLNG GREY 433</t>
  </si>
  <si>
    <t>LGPF0434</t>
  </si>
  <si>
    <t>5000 M POLYTHRD PEWTER 434</t>
  </si>
  <si>
    <t>LGPF0461</t>
  </si>
  <si>
    <t>*5000 M POLY MEDIUM GREY 461</t>
  </si>
  <si>
    <t>LGPF0462</t>
  </si>
  <si>
    <t>*5000 M POLY MED. GREY 462</t>
  </si>
  <si>
    <t>LGPF0483</t>
  </si>
  <si>
    <t>5000M POLYTHRD LIGHT GRAY 483</t>
  </si>
  <si>
    <t>LGPF0486</t>
  </si>
  <si>
    <t>5000M POLYTHRD SLATE GRAY 486</t>
  </si>
  <si>
    <t>LGPF0488</t>
  </si>
  <si>
    <t>5000M POLYTHRD DARK GRAY 488</t>
  </si>
  <si>
    <t>LGPF0501</t>
  </si>
  <si>
    <t>5000M PLYTHRD CHROME LEMN 501</t>
  </si>
  <si>
    <t>LGPF0502</t>
  </si>
  <si>
    <t>5000 M POLYTHRD DANDELION 502</t>
  </si>
  <si>
    <t>LGPF0523</t>
  </si>
  <si>
    <t>5000M POLYTHRD GOLDENROD 523</t>
  </si>
  <si>
    <t>LGPF0524</t>
  </si>
  <si>
    <t>5000M POLYTHREAD OLD GOLD 524</t>
  </si>
  <si>
    <t>LGPF0525</t>
  </si>
  <si>
    <t>5000M PLYTHRD ATHLETIC GL 525</t>
  </si>
  <si>
    <t>LGPF0537</t>
  </si>
  <si>
    <t>5000M POLYTHRD CARROT 537</t>
  </si>
  <si>
    <t>LGPF0540</t>
  </si>
  <si>
    <t>LGPF0542</t>
  </si>
  <si>
    <t>5000M POLYTHRD COCKATOO 542</t>
  </si>
  <si>
    <t>LGPF0544</t>
  </si>
  <si>
    <t>5000M POLYTHRD AMBER YLW 544</t>
  </si>
  <si>
    <t>LGPF0546</t>
  </si>
  <si>
    <t>5000M POLYTHRD SNAPDRAGON 546</t>
  </si>
  <si>
    <t>LGPF0560</t>
  </si>
  <si>
    <t>5000M PLYTHRD BLONDE STRW 560</t>
  </si>
  <si>
    <t>LGPF0561</t>
  </si>
  <si>
    <t>5000 M POLYTHRD OLD IVORY 561</t>
  </si>
  <si>
    <t>LGPF0562</t>
  </si>
  <si>
    <t>5000M POLYTHRD WALNUT TAF 562</t>
  </si>
  <si>
    <t>LGPF0563</t>
  </si>
  <si>
    <t>5000 M THREAD OLD GOLD 563</t>
  </si>
  <si>
    <t>LGPF0663</t>
  </si>
  <si>
    <t>LGPF0665</t>
  </si>
  <si>
    <t>5000M POLYTHRD DEEP VIOLET665</t>
  </si>
  <si>
    <t>LGPF0672</t>
  </si>
  <si>
    <t>LGPF0673</t>
  </si>
  <si>
    <t>LGPF0675</t>
  </si>
  <si>
    <t>5000M POLYTHREAD LUXURY 675</t>
  </si>
  <si>
    <t>LGPF0695</t>
  </si>
  <si>
    <t>5000M PLYTHRD PRPLE PASSN 695</t>
  </si>
  <si>
    <t>LGPF0696</t>
  </si>
  <si>
    <t>5000M POLYTHRD REGAL PURPL696</t>
  </si>
  <si>
    <t>LGPF0700</t>
  </si>
  <si>
    <t>5000M POLYTHRD MARS RED 700</t>
  </si>
  <si>
    <t>LGPF0702</t>
  </si>
  <si>
    <t>5000M PLYTHRD FIRE ENG RD 702</t>
  </si>
  <si>
    <t>LGPF0703</t>
  </si>
  <si>
    <t>5000M POLYTHREAD RUBY RED 703</t>
  </si>
  <si>
    <t>LGPF0720</t>
  </si>
  <si>
    <t>*5000 M POLY TURTLEDOVE 720</t>
  </si>
  <si>
    <t>LGPF0721</t>
  </si>
  <si>
    <t>5000M PLYTHRD GOLDEN SAND 721</t>
  </si>
  <si>
    <t>LGPF0723</t>
  </si>
  <si>
    <t>5000 M POLYTHRD BIRCH 723</t>
  </si>
  <si>
    <t>LGPF0730</t>
  </si>
  <si>
    <t>5000M POLYTHRD OFF WHITE 730</t>
  </si>
  <si>
    <t>LGPF0731</t>
  </si>
  <si>
    <t>5000M POLYTHRD SANDSTONE 731</t>
  </si>
  <si>
    <t>LGPF0733</t>
  </si>
  <si>
    <t>5000 M POLYTHREAD SUDAN 733</t>
  </si>
  <si>
    <t>LGPF0735</t>
  </si>
  <si>
    <t>5000 M POLYTHRD AZTEC TAN 735</t>
  </si>
  <si>
    <t>LGPF0737</t>
  </si>
  <si>
    <t>5000M PLYTHRD INDIA SPICE 737</t>
  </si>
  <si>
    <t>LGPF0738</t>
  </si>
  <si>
    <t>LGPF0739</t>
  </si>
  <si>
    <t>5000M POLYTHRD CLEVELAND 739</t>
  </si>
  <si>
    <t>LGPF0745</t>
  </si>
  <si>
    <t>5000M PLYTHRD HARVEST BRN 745</t>
  </si>
  <si>
    <t>LGPF0749</t>
  </si>
  <si>
    <t>5000M POLYTHRD MAHOGANY 749</t>
  </si>
  <si>
    <t>LGPF0755</t>
  </si>
  <si>
    <t>5000M PLYTHRD BURNT ORNGE 755</t>
  </si>
  <si>
    <t>LGPF0778</t>
  </si>
  <si>
    <t>*5000 M POLY AMBER BEIGE 778</t>
  </si>
  <si>
    <t>LGPF0786</t>
  </si>
  <si>
    <t>LGPF0800</t>
  </si>
  <si>
    <t>5000M PLYTHRD PURE WHITE 800</t>
  </si>
  <si>
    <t>LGPF0801</t>
  </si>
  <si>
    <t>5000 M POLYTHREAD ICE CAP 801</t>
  </si>
  <si>
    <t>LGPF0811</t>
  </si>
  <si>
    <t>5000M PLYTHRD ANGORA WHTE 811</t>
  </si>
  <si>
    <t>LGPF0850</t>
  </si>
  <si>
    <t>5000M POLYTHRD LAMP LIGHT 850</t>
  </si>
  <si>
    <t>LGPF0900</t>
  </si>
  <si>
    <t>5000 M POLYTHREAD BLACK 900</t>
  </si>
  <si>
    <t>LGPF1081</t>
  </si>
  <si>
    <t>LGPF1586</t>
  </si>
  <si>
    <t>5000M POLYTHRD CABERNET 1586</t>
  </si>
  <si>
    <t>LGPF2040</t>
  </si>
  <si>
    <t>LGPF4321</t>
  </si>
  <si>
    <t>*5000 M POLY PEARL 4321</t>
  </si>
  <si>
    <t>LGPF7986</t>
  </si>
  <si>
    <t>*5000 M POLY BROWN STONE 7986</t>
  </si>
  <si>
    <t>LGPFK33</t>
  </si>
  <si>
    <t>LGPFK37</t>
  </si>
  <si>
    <t>LGPFY40</t>
  </si>
  <si>
    <t>5000M POLYTHRD PINK PASSIN 40</t>
  </si>
  <si>
    <t>Total 5000M</t>
  </si>
  <si>
    <t>FU05</t>
  </si>
  <si>
    <t>FU06</t>
  </si>
  <si>
    <t>FU08</t>
  </si>
  <si>
    <t>FU09</t>
  </si>
  <si>
    <t>FU10</t>
  </si>
  <si>
    <t>FU14</t>
  </si>
  <si>
    <t>V11</t>
  </si>
  <si>
    <t>VARITHREAD ROYL BLU STRIPE 11</t>
  </si>
  <si>
    <t>V13</t>
  </si>
  <si>
    <t>VARITHREAD ORANGE STRIPE 13</t>
  </si>
  <si>
    <t>V22</t>
  </si>
  <si>
    <t>VARITHREAD NIAGARA STRIPE 22</t>
  </si>
  <si>
    <t>V22B</t>
  </si>
  <si>
    <t>VARITHREAD BBY BLU STRIPE 22B</t>
  </si>
  <si>
    <t>V30</t>
  </si>
  <si>
    <t>VARITHREAD OLD GLORY 30</t>
  </si>
  <si>
    <t>V35</t>
  </si>
  <si>
    <t>VARITHREAD SINGPRE STRIPE 35</t>
  </si>
  <si>
    <t>V48</t>
  </si>
  <si>
    <t>VARITHREAD RYL PRPLE STRPE 48</t>
  </si>
  <si>
    <t>V50</t>
  </si>
  <si>
    <t>VARITHREAD RAINBOW 50</t>
  </si>
  <si>
    <t>V53</t>
  </si>
  <si>
    <t>VARITHREAD YELLOW STRIPE 53</t>
  </si>
  <si>
    <t>V55</t>
  </si>
  <si>
    <t>VARITHREAD YLLW ORNG STRPE 55</t>
  </si>
  <si>
    <t>V67</t>
  </si>
  <si>
    <t>VARITHREAD LILAC STRIPE 67</t>
  </si>
  <si>
    <t>V69</t>
  </si>
  <si>
    <t>VARITHREAD AQUMRINE STRIPE 69</t>
  </si>
  <si>
    <t>V83</t>
  </si>
  <si>
    <t>VARITHREAD BLOSSOM STRIPE 83</t>
  </si>
  <si>
    <t>V9300</t>
  </si>
  <si>
    <t>VARITHREAD DESERT 9300</t>
  </si>
  <si>
    <t>V9302</t>
  </si>
  <si>
    <t>VARITHREAD WILDBERRY 9302</t>
  </si>
  <si>
    <t>V9400</t>
  </si>
  <si>
    <t>VARITHREAD OH BABY 9400</t>
  </si>
  <si>
    <t>V9401</t>
  </si>
  <si>
    <t>VARITHREAD SPRINGTIME 9401</t>
  </si>
  <si>
    <t>Total Vari/Mixed</t>
  </si>
  <si>
    <t>PTG2</t>
  </si>
  <si>
    <t>FL METALLIC LT GOLD THREAD 2</t>
  </si>
  <si>
    <t>PTG28</t>
  </si>
  <si>
    <t>FL METALLIC RED THREAD 28</t>
  </si>
  <si>
    <t>PTG29</t>
  </si>
  <si>
    <t>FL METALLIC GREEN THREAD 29</t>
  </si>
  <si>
    <t>PTG32</t>
  </si>
  <si>
    <t>FL METAL ROYAL BLUE THRD 32</t>
  </si>
  <si>
    <t>PTG36</t>
  </si>
  <si>
    <t>FL METALLIC MAUVE THREAD 36</t>
  </si>
  <si>
    <t>PTLG2</t>
  </si>
  <si>
    <t>PTLG26</t>
  </si>
  <si>
    <t>PTLG28</t>
  </si>
  <si>
    <t>PTLG29</t>
  </si>
  <si>
    <t>PTLG31</t>
  </si>
  <si>
    <t>FL12-0007</t>
  </si>
  <si>
    <t>12- WEIGHT ORIENTAL BLUE 007</t>
  </si>
  <si>
    <t>FL12-0074</t>
  </si>
  <si>
    <t>12- WEIGHT MEDIEVAL TEAL 74</t>
  </si>
  <si>
    <t>FL12-0100</t>
  </si>
  <si>
    <t>12-WEIGHT OYSTER 100</t>
  </si>
  <si>
    <t>FL12-0133</t>
  </si>
  <si>
    <t>12- WEIGHT POWDER PUFF 133</t>
  </si>
  <si>
    <t>FL12-0195</t>
  </si>
  <si>
    <t>12- WEIGHT RUSSET 195</t>
  </si>
  <si>
    <t>FL12-0200</t>
  </si>
  <si>
    <t>12- WEIGHT TRUE GREEN 200</t>
  </si>
  <si>
    <t>FL12-0228</t>
  </si>
  <si>
    <t>12- WEIGHT CAPE GREEN 228</t>
  </si>
  <si>
    <t>FL12-0259</t>
  </si>
  <si>
    <t>12- WEIGHT GREY WOOL 259</t>
  </si>
  <si>
    <t>FL12-0357</t>
  </si>
  <si>
    <t>12- WEIGHT NAVY BLUE 357</t>
  </si>
  <si>
    <t>FL12-0362</t>
  </si>
  <si>
    <t>12- WEIGHT PASTEL BLUE 362</t>
  </si>
  <si>
    <t>FL12-0369</t>
  </si>
  <si>
    <t>12- WEIGHT BLUE FROST 369</t>
  </si>
  <si>
    <t>FL12-0371</t>
  </si>
  <si>
    <t>12- WEIGHT TAHOE BLUE 371</t>
  </si>
  <si>
    <t>FL12-0433</t>
  </si>
  <si>
    <t>12- WEIGHT PALE STERL GREY 43</t>
  </si>
  <si>
    <t>FL12-0451</t>
  </si>
  <si>
    <t>12- WEIGHT LT. TAUPE 451</t>
  </si>
  <si>
    <t>FL12-0524</t>
  </si>
  <si>
    <t>12- WEIGHT  OLD ATHLETIC GOLD</t>
  </si>
  <si>
    <t>FL12-0531</t>
  </si>
  <si>
    <t>12- WEIGHT VANILLA 531</t>
  </si>
  <si>
    <t>FL12-0537</t>
  </si>
  <si>
    <t>12- WEIGHT CARROT 537</t>
  </si>
  <si>
    <t>FL12-0540</t>
  </si>
  <si>
    <t>12- WEIGHT CREAM 540</t>
  </si>
  <si>
    <t>FL12-0542</t>
  </si>
  <si>
    <t>12-WEIGHT COCKATOO 542</t>
  </si>
  <si>
    <t>FL12-0563</t>
  </si>
  <si>
    <t>12- WEIGHT OLD GOLD 563</t>
  </si>
  <si>
    <t>FL12-0713</t>
  </si>
  <si>
    <t>12- WEIGHT ANTIQUE BRONZE 713</t>
  </si>
  <si>
    <t>FL12-0741</t>
  </si>
  <si>
    <t>12- WEIGHT POTTERY BUFF 741</t>
  </si>
  <si>
    <t>FL12-0778</t>
  </si>
  <si>
    <t>12- WEIGHT AMBER BEIGE 778</t>
  </si>
  <si>
    <t>Total 12 Weight</t>
  </si>
  <si>
    <t>Grand Total Thread</t>
  </si>
  <si>
    <t>Dealer</t>
  </si>
  <si>
    <t>LGPF0005</t>
  </si>
  <si>
    <t>5000M POLYESTER NEON ORNG 005</t>
  </si>
  <si>
    <t>LGPF0102</t>
  </si>
  <si>
    <t>5000M POLYTHRD LIGHT PINK 102</t>
  </si>
  <si>
    <t>LGPF0332</t>
  </si>
  <si>
    <t>5000M POLYTHRD PERIWINKLE 332</t>
  </si>
  <si>
    <t>LGPF0484</t>
  </si>
  <si>
    <t>LGPF0489</t>
  </si>
  <si>
    <t>5000M PLYTHRD CHARCL GRAY 489</t>
  </si>
  <si>
    <t>LGPF0503</t>
  </si>
  <si>
    <t>5000M PLYTHRD SUNFLOWER 503</t>
  </si>
  <si>
    <t>LGPF0743</t>
  </si>
  <si>
    <t>5000M POLYTHRD OLD WORLD 743</t>
  </si>
  <si>
    <t>LGPF0809</t>
  </si>
  <si>
    <t>*5000 M POLY NUDE GOLD 809</t>
  </si>
  <si>
    <t>PF0004</t>
  </si>
  <si>
    <t>POLYTHREAD INDIAN ORANGE 004</t>
  </si>
  <si>
    <t>PF0074</t>
  </si>
  <si>
    <t>POLYTHREAD MEDIEVAL TEAL 74</t>
  </si>
  <si>
    <t>PF0236</t>
  </si>
  <si>
    <t>POLYTHREAD ASHEN GREEN 236</t>
  </si>
  <si>
    <t>PF0257</t>
  </si>
  <si>
    <t>POLYTHREAD HOLLY GREEN 257</t>
  </si>
  <si>
    <t>PF0259</t>
  </si>
  <si>
    <t>*POLYTHREAD GREY WOOL 259</t>
  </si>
  <si>
    <t>PF0294</t>
  </si>
  <si>
    <t>POLYTHREAD PINE GREEN 294</t>
  </si>
  <si>
    <t>PF0696</t>
  </si>
  <si>
    <t>POLYTHREAD REGAL PURPLE 696</t>
  </si>
  <si>
    <t>PF0737</t>
  </si>
  <si>
    <t>POLYTHREAD INDIA SPICE 737</t>
  </si>
  <si>
    <t>PF0753</t>
  </si>
  <si>
    <t>POLYTHREAD ORANGE PEEL 753</t>
  </si>
  <si>
    <t>PF0815</t>
  </si>
  <si>
    <t>POLYTHREAD DEEP CLAY 815</t>
  </si>
  <si>
    <t>PF1014</t>
  </si>
  <si>
    <t>POLYTHREAD DUSTY ROSE 1014</t>
  </si>
  <si>
    <t>GL01</t>
  </si>
  <si>
    <t>GL02</t>
  </si>
  <si>
    <t>GL05</t>
  </si>
  <si>
    <t>GL07</t>
  </si>
  <si>
    <t>GL08</t>
  </si>
  <si>
    <t>V9304</t>
  </si>
  <si>
    <t>VCAM01</t>
  </si>
  <si>
    <t>VCAM02</t>
  </si>
  <si>
    <t>VCAM03</t>
  </si>
  <si>
    <t>VCAM04</t>
  </si>
  <si>
    <t>VCAM05</t>
  </si>
  <si>
    <t>VCAM06</t>
  </si>
  <si>
    <t>VCAM07</t>
  </si>
  <si>
    <t>VXMS</t>
  </si>
  <si>
    <t>FDWS15</t>
  </si>
  <si>
    <t>FDWS20</t>
  </si>
  <si>
    <t>FHLT-HALF</t>
  </si>
  <si>
    <t>R-2FW</t>
  </si>
  <si>
    <t>R-6FB</t>
  </si>
  <si>
    <t>R-6FG</t>
  </si>
  <si>
    <t>R-6FW</t>
  </si>
  <si>
    <t>FLSNIPS</t>
  </si>
  <si>
    <t>QS-SHEAR</t>
  </si>
  <si>
    <t>R-SFFB1</t>
  </si>
  <si>
    <t>R-SFFB2</t>
  </si>
  <si>
    <t>R-SSLF1</t>
  </si>
  <si>
    <t>BLACK Sew Fab Foam - Fusible ~60" x 1 yard</t>
  </si>
  <si>
    <t xml:space="preserve">BLACK Sew Fab Foam - Fusible ~60" x 2 yards </t>
  </si>
  <si>
    <t>WHITE Sheer Support Lining - Fusible ~60" x 1 yards</t>
  </si>
  <si>
    <t xml:space="preserve">FLORIANI POWER Snips </t>
  </si>
  <si>
    <t>QUILTERS SELECT SHEARS</t>
  </si>
  <si>
    <r>
      <t xml:space="preserve">Stick- Stitch-Cutaway </t>
    </r>
    <r>
      <rPr>
        <b/>
        <sz val="10"/>
        <rFont val="Arial"/>
        <family val="2"/>
      </rPr>
      <t>BLACK</t>
    </r>
    <r>
      <rPr>
        <sz val="10"/>
        <rFont val="Arial"/>
        <family val="2"/>
      </rPr>
      <t xml:space="preserve"> 15" x 10 yds </t>
    </r>
  </si>
  <si>
    <t>EMB-ORD</t>
  </si>
  <si>
    <t>QB0485</t>
  </si>
  <si>
    <t>15 BOBBIN-COT/POLY GRAY</t>
  </si>
  <si>
    <t>QST60L-0900</t>
  </si>
  <si>
    <t>PC Plus 60 weight - BLACK</t>
  </si>
  <si>
    <t>QS-RULRACK3</t>
  </si>
  <si>
    <t>QS-RULRACK6</t>
  </si>
  <si>
    <t>R-CKCO-1825</t>
  </si>
  <si>
    <t>R-CKGO-1825</t>
  </si>
  <si>
    <t>Cork Copper 18"x25" Roll</t>
  </si>
  <si>
    <t>Cork Gold 18"x25" Roll</t>
  </si>
  <si>
    <t>GREAT WALL OF FLORIANI THREAD -All 360 colors + 6 Wood racks</t>
  </si>
  <si>
    <t>Total RNK:</t>
  </si>
  <si>
    <t>Total Floriani:</t>
  </si>
  <si>
    <t>Total QS:</t>
  </si>
  <si>
    <t>GRAND TOTAL:</t>
  </si>
  <si>
    <t>Total QS Thread:</t>
  </si>
  <si>
    <t>Total Floriani Thread:</t>
  </si>
  <si>
    <t>Foundational Products - Stabilizer, Applique</t>
  </si>
  <si>
    <t>TOOLS &amp; ACCESSORIES</t>
  </si>
  <si>
    <t>PREMIUM BATTING</t>
  </si>
  <si>
    <t>1.5" x 12" Non-Slip Ruler</t>
  </si>
  <si>
    <t xml:space="preserve">2.5" x 12" Non-Slip Ruler </t>
  </si>
  <si>
    <t xml:space="preserve">8.5" x 12" Non-Slip Ruler </t>
  </si>
  <si>
    <t>3" &amp; 1.5" Clamshell MACHINE QUILT RULER</t>
  </si>
  <si>
    <t>4" &amp; 2" Clamshell MACHINE QUILT RULER</t>
  </si>
  <si>
    <r>
      <t>5" &amp; 2.5" Clamshell MACHINE QUILT RULER</t>
    </r>
    <r>
      <rPr>
        <b/>
        <sz val="10"/>
        <rFont val="Arial"/>
        <family val="2"/>
      </rPr>
      <t xml:space="preserve"> </t>
    </r>
  </si>
  <si>
    <t>6" &amp; 1"  Clamshell MACHINE QUILT RULER</t>
  </si>
  <si>
    <t xml:space="preserve">3" x 12" MACHINE QUILTING RULER </t>
  </si>
  <si>
    <t>NON-SLIP MACHINE QUILTING RULERS 6MM Thickness</t>
  </si>
  <si>
    <t>QUILTERS SELECT PRODUCTS</t>
  </si>
  <si>
    <t>RNK PRODUCTS</t>
  </si>
  <si>
    <t>R-HTRHN</t>
  </si>
  <si>
    <t>Crystal Embellisher</t>
  </si>
  <si>
    <t>NON-SLIP RULERS 3MM thickness</t>
  </si>
  <si>
    <t>Dealer cost</t>
  </si>
  <si>
    <t>QUILTERS SELECT MISC.</t>
  </si>
  <si>
    <t>P.O</t>
  </si>
  <si>
    <t>SKU</t>
  </si>
  <si>
    <t>Bill ID</t>
  </si>
  <si>
    <t>R-CKCD-1825</t>
  </si>
  <si>
    <t>R-CKTG-1825</t>
  </si>
  <si>
    <t>R-CKZB-1825</t>
  </si>
  <si>
    <t>end</t>
  </si>
  <si>
    <t>QS-FF2OZB</t>
  </si>
  <si>
    <t>QS-RUL18X18</t>
  </si>
  <si>
    <t>RWST-500</t>
  </si>
  <si>
    <t>3 SPOOL SET - ART DECO *Black &amp; White</t>
  </si>
  <si>
    <t>3 SPOOL SET - CARNATION *PINK</t>
  </si>
  <si>
    <t>3 SPOOL SET-CHOCOLATE FACTORY *BROWN</t>
  </si>
  <si>
    <t>3 SPOOL SET - CITRUS SUNSET *ORANGE</t>
  </si>
  <si>
    <t>3 SPOOL SET - FILM NOIR *GRAY</t>
  </si>
  <si>
    <t>3 SPOOL SET - LEMON DROP *YELLOW</t>
  </si>
  <si>
    <t xml:space="preserve">3 SPOOL SET - PURPLE REIGN *PURPLE </t>
  </si>
  <si>
    <t>3 SPOOL SET - SEAS THE DAY *AQUA</t>
  </si>
  <si>
    <t>3 SPOOL SET-WILD BLUE YONDER *BLUE</t>
  </si>
  <si>
    <t>3 SPOOL SET - COMPLEXTION *FLESH TONES</t>
  </si>
  <si>
    <t>3 SPOOL SET - WITH ENVY *GREEN</t>
  </si>
  <si>
    <t>3 SPOOL SET - WINE CELLAR *RED</t>
  </si>
  <si>
    <t>QS ACCU-GRIP QUILTING GLOVE</t>
  </si>
  <si>
    <t>R-PRESS</t>
  </si>
  <si>
    <t>QS-MAT912N</t>
  </si>
  <si>
    <t>12" x 18" Dual Side Cutting Mat</t>
  </si>
  <si>
    <t>INNER PACK</t>
  </si>
  <si>
    <t xml:space="preserve">18" x 18" Non-Slip Ruler </t>
  </si>
  <si>
    <t>VARITHREAD PINK,RED,WHITE 930</t>
  </si>
  <si>
    <t>VARITHREAD - CAMO 1</t>
  </si>
  <si>
    <t>VARITHREAD - CAMO 2</t>
  </si>
  <si>
    <t>VARITHREAD - CAMO 3</t>
  </si>
  <si>
    <t>VARITHREAD - CAMO 4</t>
  </si>
  <si>
    <t>VARITHREAD - CAMO 5</t>
  </si>
  <si>
    <t>VARITHREAD - CAMO 6</t>
  </si>
  <si>
    <t>VARITHREAD - CAMO 7</t>
  </si>
  <si>
    <t>VARITHREAD CHRISTMAS</t>
  </si>
  <si>
    <t>GLOW IN THE DARK 300M - WHITE</t>
  </si>
  <si>
    <t>GLOW IN THE DARK 300M - PINK</t>
  </si>
  <si>
    <t>GLOW IN THE DARK 300M - YELLOW</t>
  </si>
  <si>
    <t>GLOW IN THE DARK 300M - BLUE</t>
  </si>
  <si>
    <t>GLOW IN THE DARK 300M - PURPLE</t>
  </si>
  <si>
    <t xml:space="preserve">Universal  Size: 60/8 </t>
  </si>
  <si>
    <t xml:space="preserve">Microtex  Size: 60/8 </t>
  </si>
  <si>
    <t xml:space="preserve">Topstitch  Size: 70/10 </t>
  </si>
  <si>
    <t xml:space="preserve">Twin Universal  Size: 1.6/80 </t>
  </si>
  <si>
    <t>Twin Universal Size: 6.0/100</t>
  </si>
  <si>
    <t>Twin Embroidery Size: 2.0/75</t>
  </si>
  <si>
    <t>S-FR</t>
  </si>
  <si>
    <t>S-FTCU</t>
  </si>
  <si>
    <t>S-MTQ</t>
  </si>
  <si>
    <t>S-FFS</t>
  </si>
  <si>
    <t>S-FSS</t>
  </si>
  <si>
    <t>S-FLM</t>
  </si>
  <si>
    <t>S-FTCU-TRD</t>
  </si>
  <si>
    <t>S-DNQ</t>
  </si>
  <si>
    <t>WFMFBL8X8</t>
  </si>
  <si>
    <t>SW S code</t>
  </si>
  <si>
    <t>S-MDA</t>
  </si>
  <si>
    <t>Part Number</t>
  </si>
  <si>
    <t>Inner Pack</t>
  </si>
  <si>
    <t>Sugg Retail</t>
  </si>
  <si>
    <t xml:space="preserve">Full Line           </t>
  </si>
  <si>
    <t>EALBAM-1</t>
  </si>
  <si>
    <t>Embellish Angel Loft Bamboo Batting 60" x 1 yd</t>
  </si>
  <si>
    <t>EFDT-20</t>
  </si>
  <si>
    <t>Embellish Fusible Dissolvable Tearaway 20" x 10 yds</t>
  </si>
  <si>
    <t>EBT-12</t>
  </si>
  <si>
    <t>Embellish Bold Tearaway 12" x 10 yds</t>
  </si>
  <si>
    <t>EBT-15</t>
  </si>
  <si>
    <t>Embellish Bold Tearaway  15" x 10 yds</t>
  </si>
  <si>
    <t>EFBC-20</t>
  </si>
  <si>
    <t>Embellish Fusible Bold Cutaway  20" x 10 yds</t>
  </si>
  <si>
    <t>ESC-20</t>
  </si>
  <si>
    <t>EFSC-15</t>
  </si>
  <si>
    <t>Embellish Fusible Soft Cutaway 15" x 10 yds</t>
  </si>
  <si>
    <t>EFSC-20</t>
  </si>
  <si>
    <t>Embellish Fusible Soft Cutaway 20" x 10 yds</t>
  </si>
  <si>
    <t>EICT-10</t>
  </si>
  <si>
    <t>Embellish Iron-Away Clear Topper 10" x 10 yds</t>
  </si>
  <si>
    <t>EICT-15</t>
  </si>
  <si>
    <t>Embellish Iron-Away Clear Topper 15" x 10 yds</t>
  </si>
  <si>
    <t>ESRM-15</t>
  </si>
  <si>
    <t>Embellish Sticky Rinse-Away Mesh  15" x 10 yds</t>
  </si>
  <si>
    <t>ESRM-20</t>
  </si>
  <si>
    <t>Embellish Sticky Rinse-Away Mesh  20" x 10 yds</t>
  </si>
  <si>
    <t>ESPT-811</t>
  </si>
  <si>
    <t>Embellish Sticky Printable Template - 20 sheets 8.5" x 11"</t>
  </si>
  <si>
    <t>ESPT-125</t>
  </si>
  <si>
    <t>EST-15</t>
  </si>
  <si>
    <t>Embellish Sticky Tearaway 15" x 10 yds</t>
  </si>
  <si>
    <t>EST-20</t>
  </si>
  <si>
    <t>Embellish Sticky Tearaway 20" x 10 yds</t>
  </si>
  <si>
    <t>EUWH-303</t>
  </si>
  <si>
    <t>Embellish Fusible Underlay - White 30" x 3 yds</t>
  </si>
  <si>
    <t>EUBK-303</t>
  </si>
  <si>
    <t>EFRW155</t>
  </si>
  <si>
    <t>Embellish Foolproof Repositionable Webbing 15" x 5 yds</t>
  </si>
  <si>
    <t>EFRW205</t>
  </si>
  <si>
    <t>Embellish Foolproof Repositionable Webbing 20" x 5 yds</t>
  </si>
  <si>
    <t>THRDRACKSMAL</t>
  </si>
  <si>
    <t>Total Embellish:</t>
  </si>
  <si>
    <r>
      <t>3" x 18" Non-Slip Ruler</t>
    </r>
    <r>
      <rPr>
        <b/>
        <i/>
        <sz val="10"/>
        <rFont val="Arial"/>
        <family val="2"/>
      </rPr>
      <t xml:space="preserve"> </t>
    </r>
    <r>
      <rPr>
        <b/>
        <sz val="10"/>
        <rFont val="Arial"/>
        <family val="2"/>
      </rPr>
      <t xml:space="preserve"> </t>
    </r>
  </si>
  <si>
    <r>
      <t xml:space="preserve">Floriani  CHROME Needles by SCHMETZ - </t>
    </r>
    <r>
      <rPr>
        <b/>
        <i/>
        <sz val="10"/>
        <rFont val="Arial"/>
        <family val="2"/>
      </rPr>
      <t>ORDER IN MULTIPLIES OF 10</t>
    </r>
    <r>
      <rPr>
        <b/>
        <sz val="10"/>
        <rFont val="Arial"/>
        <family val="2"/>
      </rPr>
      <t xml:space="preserve"> Cards (each card has 5 needles) **All have limited Qtys available</t>
    </r>
  </si>
  <si>
    <t>EMBELLISH BY RNK PRODUCTS</t>
  </si>
  <si>
    <t>Total Embellish by RNK:</t>
  </si>
  <si>
    <t>EF0102</t>
  </si>
  <si>
    <t>FLAWLESS LIGHT PINK</t>
  </si>
  <si>
    <t>EF0106</t>
  </si>
  <si>
    <t>EF0128</t>
  </si>
  <si>
    <t>FLAWLESS SCORCHING PINK</t>
  </si>
  <si>
    <t>EF0131</t>
  </si>
  <si>
    <t>FLAWLESS LIGHT LILAC</t>
  </si>
  <si>
    <t>EF0135</t>
  </si>
  <si>
    <t>EF0139</t>
  </si>
  <si>
    <t>FLAWLESS MED PURPLE</t>
  </si>
  <si>
    <t>EF0140</t>
  </si>
  <si>
    <t>FLAWLESS LIGHT CORAL</t>
  </si>
  <si>
    <t>EF0143</t>
  </si>
  <si>
    <t xml:space="preserve">FLAWLESS DARK CORAL </t>
  </si>
  <si>
    <t>EF0161</t>
  </si>
  <si>
    <t xml:space="preserve">FLAWLESS ROSEWATER </t>
  </si>
  <si>
    <t>EF0165</t>
  </si>
  <si>
    <t xml:space="preserve">FLAWLESS MAUVE </t>
  </si>
  <si>
    <t>EF0169</t>
  </si>
  <si>
    <t xml:space="preserve">FLAWLESS CHAMOMILE </t>
  </si>
  <si>
    <t>EF0172</t>
  </si>
  <si>
    <t>FLAWLESS ORANGE</t>
  </si>
  <si>
    <t>EF0190</t>
  </si>
  <si>
    <t xml:space="preserve">FLAWLESS SCARLET </t>
  </si>
  <si>
    <t>EF0219</t>
  </si>
  <si>
    <t xml:space="preserve">FLAWLESS GREEN MIST </t>
  </si>
  <si>
    <t>EF0220</t>
  </si>
  <si>
    <t xml:space="preserve">FLAWLESS WINTERGREEN </t>
  </si>
  <si>
    <t>EF0222</t>
  </si>
  <si>
    <t>FLAWLESS TEAL</t>
  </si>
  <si>
    <t>EF0228</t>
  </si>
  <si>
    <t>FLAWLESS CAPE GREEN</t>
  </si>
  <si>
    <t>EF0231</t>
  </si>
  <si>
    <t>FLAWLESS SOUR APPLE</t>
  </si>
  <si>
    <t>EF0233</t>
  </si>
  <si>
    <t>FLAWLESS IRISH GREEN</t>
  </si>
  <si>
    <t>EF0245</t>
  </si>
  <si>
    <t>EF0261</t>
  </si>
  <si>
    <t>FLAWLESS MINT</t>
  </si>
  <si>
    <t>EF0262</t>
  </si>
  <si>
    <t>FLAWLESS NILE</t>
  </si>
  <si>
    <t>EF0310</t>
  </si>
  <si>
    <t>FLAWLESS COLONY BLUE</t>
  </si>
  <si>
    <t>EF0314</t>
  </si>
  <si>
    <t>FLAWLESS FEDERAL BLUE</t>
  </si>
  <si>
    <t>EF0318</t>
  </si>
  <si>
    <t>FLAWLESS PEACOCK BLUE</t>
  </si>
  <si>
    <t>EF0354</t>
  </si>
  <si>
    <t>FLAWLESS CRYSTAL SEA</t>
  </si>
  <si>
    <t>EF0357</t>
  </si>
  <si>
    <t>FLAWLESS NAVY BLUE</t>
  </si>
  <si>
    <t>EF0361</t>
  </si>
  <si>
    <t>EF0367</t>
  </si>
  <si>
    <t>FLAWLESS BLUEBERRY</t>
  </si>
  <si>
    <t>EF0371</t>
  </si>
  <si>
    <t>EF0373</t>
  </si>
  <si>
    <t>EF0450</t>
  </si>
  <si>
    <t>FLAWLESS MOCHA CREAM</t>
  </si>
  <si>
    <t>EF0453</t>
  </si>
  <si>
    <t>FLAWLESS DARK TAUPE</t>
  </si>
  <si>
    <t>EF0461</t>
  </si>
  <si>
    <t>FLAWLESS CHROME</t>
  </si>
  <si>
    <t>EF0485</t>
  </si>
  <si>
    <t>FLAWLESS GRAY</t>
  </si>
  <si>
    <t>EF0503</t>
  </si>
  <si>
    <t>FLAWLESS SUNFLOWER</t>
  </si>
  <si>
    <t>EF0540</t>
  </si>
  <si>
    <t>FLAWLESS CREAM</t>
  </si>
  <si>
    <t>EF0542</t>
  </si>
  <si>
    <t>FLAWLESS COCKATOO</t>
  </si>
  <si>
    <t>EF0562</t>
  </si>
  <si>
    <t xml:space="preserve">FLAWLESS WALNUT TAFFY </t>
  </si>
  <si>
    <t>EF0591</t>
  </si>
  <si>
    <t>FLAWLESS SHELL</t>
  </si>
  <si>
    <t>EF0593</t>
  </si>
  <si>
    <t>FLAWLESS HARVEST MOON</t>
  </si>
  <si>
    <t>EF0595</t>
  </si>
  <si>
    <t>FLAWLESS TANGERINE</t>
  </si>
  <si>
    <t>EF0634</t>
  </si>
  <si>
    <t>FLAWLESS MULLED GRAPE</t>
  </si>
  <si>
    <t>EF0672</t>
  </si>
  <si>
    <t>FLAWLESS AMETHYST</t>
  </si>
  <si>
    <t>EF0673</t>
  </si>
  <si>
    <t>FLAWLESS LAVENDER</t>
  </si>
  <si>
    <t>EF0700</t>
  </si>
  <si>
    <t>FLAWLESS MARS RED</t>
  </si>
  <si>
    <t>EF0702</t>
  </si>
  <si>
    <t>FLAWLESS FIRE ENGINE RED</t>
  </si>
  <si>
    <t>EF0737</t>
  </si>
  <si>
    <t>FLAWLESS INDIA SPICE</t>
  </si>
  <si>
    <t>EF0778</t>
  </si>
  <si>
    <t>FLAWLESS AMBER BEIGE</t>
  </si>
  <si>
    <t>EF0783</t>
  </si>
  <si>
    <t>FLAWLESS SAHARA TAN</t>
  </si>
  <si>
    <t>EF0785</t>
  </si>
  <si>
    <t>FLAWLESS SIENNA BROWN</t>
  </si>
  <si>
    <t>EF0801</t>
  </si>
  <si>
    <t>FLAWLESS ICE CAP</t>
  </si>
  <si>
    <t>EF0811</t>
  </si>
  <si>
    <t>FLAWLESS ANGORA WHITE</t>
  </si>
  <si>
    <t>EF0813</t>
  </si>
  <si>
    <t>FLAWLESS FRONTIER TAN</t>
  </si>
  <si>
    <t>EF0850</t>
  </si>
  <si>
    <t>FLAWLESS LAMP LIGHT</t>
  </si>
  <si>
    <t>EF0900</t>
  </si>
  <si>
    <t xml:space="preserve">FLAWLESS BLACK </t>
  </si>
  <si>
    <t>EF1545</t>
  </si>
  <si>
    <t xml:space="preserve">FLAWLESS COTTON CANDY </t>
  </si>
  <si>
    <t>EF1586</t>
  </si>
  <si>
    <t xml:space="preserve">FLAWLESS CABERNET </t>
  </si>
  <si>
    <t>EF2040</t>
  </si>
  <si>
    <t xml:space="preserve">FLAWLESS BLUE AZURE </t>
  </si>
  <si>
    <t>EF7785</t>
  </si>
  <si>
    <t>Total Flawless $$:</t>
  </si>
  <si>
    <t>EMT1004</t>
  </si>
  <si>
    <t>MATTE NECTARINE</t>
  </si>
  <si>
    <t>EMT1009</t>
  </si>
  <si>
    <t>MATTE MAGENTA</t>
  </si>
  <si>
    <t>EMT1012</t>
  </si>
  <si>
    <t xml:space="preserve">MATTE CARNATION </t>
  </si>
  <si>
    <t>EMT1016</t>
  </si>
  <si>
    <t xml:space="preserve">MATTE ORCHID </t>
  </si>
  <si>
    <t>EMT1018</t>
  </si>
  <si>
    <t xml:space="preserve">MATTE PLUM </t>
  </si>
  <si>
    <t>EMT1023</t>
  </si>
  <si>
    <t xml:space="preserve">MATTE CORAL </t>
  </si>
  <si>
    <t>EMT1025</t>
  </si>
  <si>
    <t>MATTE SWEET LILAC</t>
  </si>
  <si>
    <t>EMT1028</t>
  </si>
  <si>
    <t>MATTE SUNSET PINK</t>
  </si>
  <si>
    <t>EMT1029</t>
  </si>
  <si>
    <t xml:space="preserve">MATTE STRAWBERRY </t>
  </si>
  <si>
    <t>EMT1033</t>
  </si>
  <si>
    <t>EMT1034</t>
  </si>
  <si>
    <t>MATTE BLUSH</t>
  </si>
  <si>
    <t>EMT1035</t>
  </si>
  <si>
    <t>MATTE BUBBLEGUM</t>
  </si>
  <si>
    <t>EMT1041</t>
  </si>
  <si>
    <t>MATTE PEACH NECTAR</t>
  </si>
  <si>
    <t>EMT1042</t>
  </si>
  <si>
    <t>MATTE THRD FIRECRACKER 1042</t>
  </si>
  <si>
    <t>EMT2004</t>
  </si>
  <si>
    <t xml:space="preserve">MATTE PASTEL GREEN </t>
  </si>
  <si>
    <t>EMT2006</t>
  </si>
  <si>
    <t>MATTE IRISH GREEN</t>
  </si>
  <si>
    <t>EMT2007</t>
  </si>
  <si>
    <t>MATTE THRD MINT 2007</t>
  </si>
  <si>
    <t>EMT2008</t>
  </si>
  <si>
    <t xml:space="preserve">MATTE JADE </t>
  </si>
  <si>
    <t>EMT2016</t>
  </si>
  <si>
    <t>MATTE SUNNY GLADE</t>
  </si>
  <si>
    <t>EMT2017</t>
  </si>
  <si>
    <t>MATTE GRANNY SMITH APPLE</t>
  </si>
  <si>
    <t>EMT2018</t>
  </si>
  <si>
    <t xml:space="preserve">MATTE KELLY GREEN </t>
  </si>
  <si>
    <t>EMT2020</t>
  </si>
  <si>
    <t xml:space="preserve">MATTE GREEN TEA </t>
  </si>
  <si>
    <t>EMT2025</t>
  </si>
  <si>
    <t>MATTE BAY LEAVES</t>
  </si>
  <si>
    <t>EMT3001</t>
  </si>
  <si>
    <t xml:space="preserve">MATTE SEAFOAM </t>
  </si>
  <si>
    <t>EMT3005</t>
  </si>
  <si>
    <t>MATTE RIVER BLUE</t>
  </si>
  <si>
    <t>EMT3011</t>
  </si>
  <si>
    <t xml:space="preserve">MATTE STORMY NIGHT </t>
  </si>
  <si>
    <t>EMT3015</t>
  </si>
  <si>
    <t xml:space="preserve">MATTE STEEL BLUE </t>
  </si>
  <si>
    <t>EMT3017</t>
  </si>
  <si>
    <t>MATTE CERULEAN</t>
  </si>
  <si>
    <t>EMT3019</t>
  </si>
  <si>
    <t xml:space="preserve">MATTE MORNING FOG </t>
  </si>
  <si>
    <t>EMT3020</t>
  </si>
  <si>
    <t>MATTE WOLF GRAY</t>
  </si>
  <si>
    <t>EMT3025</t>
  </si>
  <si>
    <t xml:space="preserve">MATTE BABY BLUE </t>
  </si>
  <si>
    <t>EMT3033</t>
  </si>
  <si>
    <t>MATTE THRD BAYOU 3033</t>
  </si>
  <si>
    <t>EMT3037</t>
  </si>
  <si>
    <t>MATTE AZURE</t>
  </si>
  <si>
    <t>EMT4008</t>
  </si>
  <si>
    <t>MATTE GRANITE</t>
  </si>
  <si>
    <t>EMT4022</t>
  </si>
  <si>
    <t xml:space="preserve">MATTE LAVA STONE </t>
  </si>
  <si>
    <t>EMT4036</t>
  </si>
  <si>
    <t xml:space="preserve">MATTE WARM GRAY </t>
  </si>
  <si>
    <t>EMT4038</t>
  </si>
  <si>
    <t xml:space="preserve">MATTE SLATE GRAY </t>
  </si>
  <si>
    <t>EMT5002</t>
  </si>
  <si>
    <t xml:space="preserve">MATTE DAFFODIL </t>
  </si>
  <si>
    <t>EMT5005</t>
  </si>
  <si>
    <t>MATTE SUNSHINE</t>
  </si>
  <si>
    <t>EMT5006</t>
  </si>
  <si>
    <t>MATTE LEMON CHROME</t>
  </si>
  <si>
    <t>EMT6016</t>
  </si>
  <si>
    <t>MATTE PURPLE ROSE</t>
  </si>
  <si>
    <t>EMT6017</t>
  </si>
  <si>
    <t>MATTE HEATHER</t>
  </si>
  <si>
    <t>EMT6018</t>
  </si>
  <si>
    <t>MATTE ROYAL PURPLE</t>
  </si>
  <si>
    <t>EMT6019</t>
  </si>
  <si>
    <t>MATTE LILAC</t>
  </si>
  <si>
    <t>EMT6020</t>
  </si>
  <si>
    <t>MATTE THRD LAVENDER 6020</t>
  </si>
  <si>
    <t>EMT6021</t>
  </si>
  <si>
    <t>MATTE TEMPEST</t>
  </si>
  <si>
    <t>EMT6025</t>
  </si>
  <si>
    <t>MATTE TWILIGHT MIST</t>
  </si>
  <si>
    <t>EMT7023</t>
  </si>
  <si>
    <t xml:space="preserve">MATTE PEACH </t>
  </si>
  <si>
    <t>EMT7024</t>
  </si>
  <si>
    <t xml:space="preserve">MATTE CANALOUPE </t>
  </si>
  <si>
    <t>EMT7025</t>
  </si>
  <si>
    <t>MATTE PUMKIN</t>
  </si>
  <si>
    <t>EMT7027</t>
  </si>
  <si>
    <t>MATTE ALUMINUM</t>
  </si>
  <si>
    <t>EMT7028</t>
  </si>
  <si>
    <t>MATTE DOVETAIL</t>
  </si>
  <si>
    <t>EMT7034</t>
  </si>
  <si>
    <t>MATTE WARM TOFFEE</t>
  </si>
  <si>
    <t>EMT7039</t>
  </si>
  <si>
    <t>MATTE WARM BEIGE</t>
  </si>
  <si>
    <t>EMT7040</t>
  </si>
  <si>
    <t>MATTE COFFEE</t>
  </si>
  <si>
    <t>EMT7041</t>
  </si>
  <si>
    <t>MATTE COCOA</t>
  </si>
  <si>
    <t>EMT7042</t>
  </si>
  <si>
    <t>MATTE THRD PALE BEIGE 7042</t>
  </si>
  <si>
    <t>EMT8001</t>
  </si>
  <si>
    <t>MATTE BRIGHT WHITE</t>
  </si>
  <si>
    <t>EMT8003</t>
  </si>
  <si>
    <t>MATTE BRILLIANT WHITE</t>
  </si>
  <si>
    <t>EMT9001</t>
  </si>
  <si>
    <t>MATTE OBSIDIAN</t>
  </si>
  <si>
    <t>Total Matte $$:</t>
  </si>
  <si>
    <t>Grand Total Embellish Thread</t>
  </si>
  <si>
    <r>
      <t xml:space="preserve">FL 3K METALLIC LT GOLD 2 </t>
    </r>
    <r>
      <rPr>
        <b/>
        <sz val="9"/>
        <rFont val="Arial"/>
        <family val="2"/>
      </rPr>
      <t>~ Limited Qty</t>
    </r>
  </si>
  <si>
    <r>
      <t>FL 3K METALLIC BRIGHT GOLD 26</t>
    </r>
    <r>
      <rPr>
        <b/>
        <sz val="9"/>
        <rFont val="Arial"/>
        <family val="2"/>
      </rPr>
      <t xml:space="preserve"> ~ Limited Qty</t>
    </r>
  </si>
  <si>
    <r>
      <t xml:space="preserve">FL 3K METALLIC RED 28 </t>
    </r>
    <r>
      <rPr>
        <b/>
        <sz val="9"/>
        <rFont val="Arial"/>
        <family val="2"/>
      </rPr>
      <t>~ Limited Qty</t>
    </r>
  </si>
  <si>
    <r>
      <t xml:space="preserve">FL 3K METALLIC GREEN 29 </t>
    </r>
    <r>
      <rPr>
        <b/>
        <sz val="9"/>
        <rFont val="Arial"/>
        <family val="2"/>
      </rPr>
      <t>~ Limited Qty</t>
    </r>
  </si>
  <si>
    <r>
      <t xml:space="preserve">FL 3K METALLIC BRONZE 31 </t>
    </r>
    <r>
      <rPr>
        <b/>
        <sz val="9"/>
        <rFont val="Arial"/>
        <family val="2"/>
      </rPr>
      <t>~ Limited Qty</t>
    </r>
  </si>
  <si>
    <t>Quilters Select PARA COTTON POLY</t>
  </si>
  <si>
    <t>Quilters Select PERFECT COTTON PLUS</t>
  </si>
  <si>
    <t xml:space="preserve">Quilters Select PERFECT COTTON PLUS 60 Weight Thread </t>
  </si>
  <si>
    <t>TUBES WITH 5 SPOOLS OF THREAD</t>
  </si>
  <si>
    <t>Quilters Select PARA COTTON POLY 80 Weight Thread</t>
  </si>
  <si>
    <t xml:space="preserve"> TUBES WITH 5 SPOOLS OF THREAD</t>
  </si>
  <si>
    <t>FLAWLESS DARK PINK  106</t>
  </si>
  <si>
    <t>FLAWLESS RENAISSANCE 135</t>
  </si>
  <si>
    <t>FLAWLESS WOODLAND GREEN 245</t>
  </si>
  <si>
    <t>FLAWLESS LIGHT BLUE 361</t>
  </si>
  <si>
    <t>FLAWLESS TAHOE BLUE 371</t>
  </si>
  <si>
    <t>FLAWLESS CALIFORNIA BLUE  373</t>
  </si>
  <si>
    <t>FLAWLESS RUBBED BRONZE 7785</t>
  </si>
  <si>
    <t>5000M Spools Polyester Thread</t>
  </si>
  <si>
    <t>1000M Spools Polyester Thread  ***Sold in qtys of 3</t>
  </si>
  <si>
    <t>1000M Spools Mixed &amp; Vari Polyester Thread  ***Sold in qtys of 3</t>
  </si>
  <si>
    <t>Total GID &amp; Metallic</t>
  </si>
  <si>
    <t>WLGTOP28</t>
  </si>
  <si>
    <t>3 cones each Top 28 Large 5000M spools - 84 spools + 4 Display shelves</t>
  </si>
  <si>
    <t>EMBELLISH MAKER SOFTWARE</t>
  </si>
  <si>
    <t>DS-FTCU</t>
  </si>
  <si>
    <t>DS-MTQ</t>
  </si>
  <si>
    <t>DS-MDA</t>
  </si>
  <si>
    <t>DS-FFS</t>
  </si>
  <si>
    <t>DS-FSS</t>
  </si>
  <si>
    <t>DS-FLM</t>
  </si>
  <si>
    <t>DS-FR</t>
  </si>
  <si>
    <t>DS-DNQ</t>
  </si>
  <si>
    <t>DEALER PAYS $0 UNTIL ACTIVATON</t>
  </si>
  <si>
    <t>DS-EMBS</t>
  </si>
  <si>
    <t>FWGT2010</t>
  </si>
  <si>
    <t>FPMONF1510</t>
  </si>
  <si>
    <t>FSWF2010</t>
  </si>
  <si>
    <t>FCM1510</t>
  </si>
  <si>
    <t>FTOP1510</t>
  </si>
  <si>
    <t>FDWU3025</t>
  </si>
  <si>
    <t>QS-TRISQU</t>
  </si>
  <si>
    <t>QS-60TRI</t>
  </si>
  <si>
    <t>QSAWP-1010</t>
  </si>
  <si>
    <t>Select Appli-Web Plus 10" x 10 yds</t>
  </si>
  <si>
    <t>QSP-CNC</t>
  </si>
  <si>
    <t>LGPF0485</t>
  </si>
  <si>
    <t>5000 M POLYTHREAD GRAY 485</t>
  </si>
  <si>
    <t>5000M PLYTHRD COUNTRY GRAY 484</t>
  </si>
  <si>
    <t>QSP-45RRB</t>
  </si>
  <si>
    <t>QSP-60RRB</t>
  </si>
  <si>
    <t>QS 60MM Rotary Replacement Parts Bundle</t>
  </si>
  <si>
    <t>QS 45MM Rotary Replacement Parts Bundle</t>
  </si>
  <si>
    <t>U-USB15</t>
  </si>
  <si>
    <t>U-Design It all 15 Designs on a USB</t>
  </si>
  <si>
    <t>Quilters Select Craft N Cut Software Bundle with Training DVD, R-EPT, QSAS</t>
  </si>
  <si>
    <t>QUILTERS SELECT SOFTWARE</t>
  </si>
  <si>
    <t>DS-FTCUNI</t>
  </si>
  <si>
    <t>DS-FEXPAN</t>
  </si>
  <si>
    <t>S-FTCUNI</t>
  </si>
  <si>
    <t>S-FEXPAN</t>
  </si>
  <si>
    <t>Items only available for EVENTS</t>
  </si>
  <si>
    <t>FPNBU</t>
  </si>
  <si>
    <t>S-EMBS</t>
  </si>
  <si>
    <t>QS-MATRACK</t>
  </si>
  <si>
    <t>DVD-TT</t>
  </si>
  <si>
    <t>QS-MATDISP</t>
  </si>
  <si>
    <t>QS-ERASER</t>
  </si>
  <si>
    <t xml:space="preserve">QS RULER HOLDER - 3MM </t>
  </si>
  <si>
    <t>QS RULER HOLDER - 6MM</t>
  </si>
  <si>
    <t>F-TCTC</t>
  </si>
  <si>
    <t>QS-RUL6X6P</t>
  </si>
  <si>
    <t>9" x 12" Dual Side Cutting Mat</t>
  </si>
  <si>
    <t>5.5" x 5.5" Non-Slip Ruler</t>
  </si>
  <si>
    <t>9.5" x 9.5" Non-Slip Ruler</t>
  </si>
  <si>
    <t>3N1 - TRIANGLE/SQUARE COMBO RULER</t>
  </si>
  <si>
    <t>QS 60 DEGREE TRIANGLE 8.5" RULER</t>
  </si>
  <si>
    <t xml:space="preserve">RNK WATER SOLUBLE THRD-500M </t>
  </si>
  <si>
    <r>
      <t>Select CutAway (Fusible) 15" x 10 yds</t>
    </r>
    <r>
      <rPr>
        <b/>
        <sz val="10"/>
        <rFont val="Arial"/>
        <family val="2"/>
      </rPr>
      <t xml:space="preserve"> </t>
    </r>
  </si>
  <si>
    <t xml:space="preserve">Select CutAway (Fusible) 20" x 10 yds </t>
  </si>
  <si>
    <t>F-TCWT</t>
  </si>
  <si>
    <t>QS-RL2.5X6.5</t>
  </si>
  <si>
    <t>QS-RUL6.5X12</t>
  </si>
  <si>
    <t>QS-SNG8.5X11</t>
  </si>
  <si>
    <t>R-ATM</t>
  </si>
  <si>
    <t>Jewel Tools</t>
  </si>
  <si>
    <t>QS-PCSD</t>
  </si>
  <si>
    <t>QS-PCTQ</t>
  </si>
  <si>
    <t>QS-PCRQ</t>
  </si>
  <si>
    <t>QS-MNMRQ</t>
  </si>
  <si>
    <t>QS-MNMSD</t>
  </si>
  <si>
    <t>QS-MNMTQ</t>
  </si>
  <si>
    <t>QS-SPTQ</t>
  </si>
  <si>
    <t>QS-SPRQ</t>
  </si>
  <si>
    <t>QS-SPSD</t>
  </si>
  <si>
    <t>QS-ROTARY60N</t>
  </si>
  <si>
    <t>FDWB</t>
  </si>
  <si>
    <r>
      <t xml:space="preserve">MIXED THREAD BLUE/PEACH 05 </t>
    </r>
    <r>
      <rPr>
        <b/>
        <sz val="9"/>
        <rFont val="Arial"/>
        <family val="2"/>
      </rPr>
      <t xml:space="preserve"> ~ Limited Qty</t>
    </r>
  </si>
  <si>
    <r>
      <t xml:space="preserve">MIXED THRD OCEAN/LT. BLUE 14 </t>
    </r>
    <r>
      <rPr>
        <b/>
        <sz val="10"/>
        <rFont val="Arial"/>
        <family val="2"/>
      </rPr>
      <t>~ Limited Qty</t>
    </r>
  </si>
  <si>
    <t>Class 15- LIGHT PINK</t>
  </si>
  <si>
    <t>Class 15- ROSETTA</t>
  </si>
  <si>
    <t xml:space="preserve">Class 15- PALE PEACH </t>
  </si>
  <si>
    <t>Class 15- HOT PINK</t>
  </si>
  <si>
    <t xml:space="preserve">Class 15 - DARK CORAL </t>
  </si>
  <si>
    <t xml:space="preserve">Class 15- ORANGE </t>
  </si>
  <si>
    <t xml:space="preserve">Class 15- DEEP RUST </t>
  </si>
  <si>
    <t xml:space="preserve">Class 15- WREATH GREEN </t>
  </si>
  <si>
    <t xml:space="preserve">Class 15- BEAN GREEN </t>
  </si>
  <si>
    <t xml:space="preserve">Class 15-  MINERAL GREEN </t>
  </si>
  <si>
    <t xml:space="preserve">Class 15- LIGHT BLUE </t>
  </si>
  <si>
    <t xml:space="preserve">Class 15- TWINKLE BLUE </t>
  </si>
  <si>
    <t xml:space="preserve">Class 15-  ITALIAN BLUE </t>
  </si>
  <si>
    <t xml:space="preserve">Class 15- GOLDENROD </t>
  </si>
  <si>
    <t xml:space="preserve">Class 15- WALNUT TAFFY </t>
  </si>
  <si>
    <t>Class 15- BLONDE STRAWBERRY</t>
  </si>
  <si>
    <t xml:space="preserve">Class 15- HARVEST </t>
  </si>
  <si>
    <t xml:space="preserve">Class 15- GEISHA </t>
  </si>
  <si>
    <t xml:space="preserve">Class 15- DEEP IRIS </t>
  </si>
  <si>
    <t xml:space="preserve">Class 15- DEEP VIOLET </t>
  </si>
  <si>
    <t>Class 15- MARS RED</t>
  </si>
  <si>
    <t>Class 15- MEDITERRANEAN</t>
  </si>
  <si>
    <t xml:space="preserve">Class L- LIGHT PINK </t>
  </si>
  <si>
    <t>Class L- PALE PEACH</t>
  </si>
  <si>
    <t>Class L- HOT PINK</t>
  </si>
  <si>
    <t xml:space="preserve">Class L  DARK CORAL </t>
  </si>
  <si>
    <t xml:space="preserve">Class L- ORANGE </t>
  </si>
  <si>
    <t xml:space="preserve">Class L- DEEP RUST </t>
  </si>
  <si>
    <t xml:space="preserve">Class L- WREATH GREEN </t>
  </si>
  <si>
    <t xml:space="preserve">Class L- IRISH GREEN </t>
  </si>
  <si>
    <t xml:space="preserve">Class L- BEAN GREEN </t>
  </si>
  <si>
    <t xml:space="preserve">Class L-  MINERAL GREEN </t>
  </si>
  <si>
    <t xml:space="preserve">Class L- NAVY SATIN </t>
  </si>
  <si>
    <t xml:space="preserve">Class L- LIGHT BLUE </t>
  </si>
  <si>
    <t xml:space="preserve">Class L- TWINKLE BLUE </t>
  </si>
  <si>
    <t xml:space="preserve">Class L-  ITALIAN BLUE </t>
  </si>
  <si>
    <t>Class L- GRAY</t>
  </si>
  <si>
    <t xml:space="preserve">Class L- SLATE GRAY </t>
  </si>
  <si>
    <t>Class L- DANDELION</t>
  </si>
  <si>
    <t>Class L- GOLDENROD</t>
  </si>
  <si>
    <t>Class L- ATHLETIC GOLD</t>
  </si>
  <si>
    <t xml:space="preserve">Class L- BLONDE STRAW </t>
  </si>
  <si>
    <t xml:space="preserve">Class L- WALNUT TAFFY </t>
  </si>
  <si>
    <t xml:space="preserve">Class L- GEISHA </t>
  </si>
  <si>
    <t xml:space="preserve">Class L- DEEP IRIS </t>
  </si>
  <si>
    <t xml:space="preserve">Class L- MARS RED </t>
  </si>
  <si>
    <t>Class L- SANDSTONE</t>
  </si>
  <si>
    <t>Class L- CLEVELAND</t>
  </si>
  <si>
    <t>Class L- HARVEST BROWN</t>
  </si>
  <si>
    <t>Class L- ANGORA WHITE</t>
  </si>
  <si>
    <t xml:space="preserve">Class L- CABERNET </t>
  </si>
  <si>
    <t xml:space="preserve">Sew-Fab-Foam - Single Fusible 15" x 30" </t>
  </si>
  <si>
    <t>X</t>
  </si>
  <si>
    <r>
      <t xml:space="preserve">5000M POLYTHRD MILORI GRN 014 </t>
    </r>
    <r>
      <rPr>
        <b/>
        <sz val="10"/>
        <rFont val="Arial"/>
        <family val="2"/>
      </rPr>
      <t>~ Limited Qty</t>
    </r>
  </si>
  <si>
    <r>
      <t xml:space="preserve">5000M POLYTHRD MEDIVAL TL 074 </t>
    </r>
    <r>
      <rPr>
        <b/>
        <sz val="10"/>
        <rFont val="Arial"/>
        <family val="2"/>
      </rPr>
      <t>~ Limited Qty</t>
    </r>
  </si>
  <si>
    <r>
      <t xml:space="preserve">5000M POLY DARK PINK 106 </t>
    </r>
    <r>
      <rPr>
        <b/>
        <sz val="10"/>
        <rFont val="Arial"/>
        <family val="2"/>
      </rPr>
      <t>~ Limited Qty</t>
    </r>
  </si>
  <si>
    <r>
      <t xml:space="preserve">5000M POLYTHRD WINTERGREEN220 </t>
    </r>
    <r>
      <rPr>
        <b/>
        <sz val="10"/>
        <rFont val="Arial"/>
        <family val="2"/>
      </rPr>
      <t>~ Limited Qty</t>
    </r>
  </si>
  <si>
    <r>
      <t xml:space="preserve">5000M POLYTHRD MINT JULEP 370 </t>
    </r>
    <r>
      <rPr>
        <b/>
        <sz val="10"/>
        <rFont val="Arial"/>
        <family val="2"/>
      </rPr>
      <t>~ Limited Qty</t>
    </r>
  </si>
  <si>
    <r>
      <t xml:space="preserve">5000M POLYTHRD VENICE BL 383 </t>
    </r>
    <r>
      <rPr>
        <b/>
        <sz val="10"/>
        <rFont val="Arial"/>
        <family val="2"/>
      </rPr>
      <t xml:space="preserve">~ Limited Qty </t>
    </r>
  </si>
  <si>
    <r>
      <t xml:space="preserve">5000M POLYTHREAD CREAM 540 </t>
    </r>
    <r>
      <rPr>
        <b/>
        <sz val="10"/>
        <rFont val="Arial"/>
        <family val="2"/>
      </rPr>
      <t>~ Limited Qty</t>
    </r>
  </si>
  <si>
    <r>
      <t xml:space="preserve">5000M POLYTHRD VOILET 663 </t>
    </r>
    <r>
      <rPr>
        <b/>
        <sz val="10"/>
        <rFont val="Arial"/>
        <family val="2"/>
      </rPr>
      <t>~ Limited Qty</t>
    </r>
  </si>
  <si>
    <r>
      <t xml:space="preserve">5000 M POLYTHRD AMETHYST 672 </t>
    </r>
    <r>
      <rPr>
        <b/>
        <sz val="10"/>
        <rFont val="Arial"/>
        <family val="2"/>
      </rPr>
      <t>~ Limited Qty</t>
    </r>
  </si>
  <si>
    <r>
      <t xml:space="preserve">5000M POLYTHRD LAVENDER 673 </t>
    </r>
    <r>
      <rPr>
        <b/>
        <sz val="10"/>
        <rFont val="Arial"/>
        <family val="2"/>
      </rPr>
      <t>~ Limited Qty</t>
    </r>
  </si>
  <si>
    <r>
      <t xml:space="preserve">5000 M POLYTHRD ARAB TAN 738 </t>
    </r>
    <r>
      <rPr>
        <b/>
        <sz val="10"/>
        <rFont val="Arial"/>
        <family val="2"/>
      </rPr>
      <t>~ Limited Qty</t>
    </r>
  </si>
  <si>
    <r>
      <t xml:space="preserve">5000M PLYTHRD BERKSHIRE 786 </t>
    </r>
    <r>
      <rPr>
        <b/>
        <sz val="10"/>
        <rFont val="Arial"/>
        <family val="2"/>
      </rPr>
      <t>~ Limited Qty</t>
    </r>
  </si>
  <si>
    <r>
      <t xml:space="preserve">5000M POLYTHRD PINK ROSE 1081 </t>
    </r>
    <r>
      <rPr>
        <b/>
        <sz val="10"/>
        <rFont val="Arial"/>
        <family val="2"/>
      </rPr>
      <t>~ Limited Qty</t>
    </r>
  </si>
  <si>
    <r>
      <t xml:space="preserve">5000M POLYTHRD BLUE AZURE2040 </t>
    </r>
    <r>
      <rPr>
        <b/>
        <sz val="10"/>
        <rFont val="Arial"/>
        <family val="2"/>
      </rPr>
      <t>~ Limited Qty</t>
    </r>
  </si>
  <si>
    <r>
      <t xml:space="preserve">5000M POLYTHRD BLUE HRMNY K33 </t>
    </r>
    <r>
      <rPr>
        <b/>
        <sz val="10"/>
        <rFont val="Arial"/>
        <family val="2"/>
      </rPr>
      <t>~ Limited Qty</t>
    </r>
  </si>
  <si>
    <r>
      <t xml:space="preserve">5000 M POLYTHRD AQUA 37 </t>
    </r>
    <r>
      <rPr>
        <b/>
        <sz val="10"/>
        <rFont val="Arial"/>
        <family val="2"/>
      </rPr>
      <t>~ Limited Qty</t>
    </r>
  </si>
  <si>
    <t>400M Spools 12 Weight thread ***Sold in qtys of 3  ALL LIMITED QTY</t>
  </si>
  <si>
    <t xml:space="preserve">Select SMOKE Invisible Thread </t>
  </si>
  <si>
    <t>Select Appli-Web 20" x 25 yds</t>
  </si>
  <si>
    <t>Select Appli-Web 20" x 2 yds</t>
  </si>
  <si>
    <t xml:space="preserve">Select Soft Wool 96" x 1 yd </t>
  </si>
  <si>
    <t>Embellish Fusible Underlay - Black  30" x 3 yds</t>
  </si>
  <si>
    <t xml:space="preserve">Cork Copper 8.5" x 11" - 5 sheets </t>
  </si>
  <si>
    <t xml:space="preserve">Cork Natural 8.5" x 11" - 5 sheets </t>
  </si>
  <si>
    <t xml:space="preserve">Free Fuse Powder 2 oz. with dispenser bottle </t>
  </si>
  <si>
    <t>QS-RUL7.5TC</t>
  </si>
  <si>
    <t>QS-RUL8.5TC</t>
  </si>
  <si>
    <t>QS-MAT3660N</t>
  </si>
  <si>
    <t>QS-ROTARY28</t>
  </si>
  <si>
    <t>QS-RB28M-3</t>
  </si>
  <si>
    <t>Dealer Price Or Wholesale</t>
  </si>
  <si>
    <t>do not delete</t>
  </si>
  <si>
    <t>Cust Type</t>
  </si>
  <si>
    <t>D</t>
  </si>
  <si>
    <t>W</t>
  </si>
  <si>
    <t>Cust Price</t>
  </si>
  <si>
    <t>Price based on Cust type</t>
  </si>
  <si>
    <t>FLHOBC</t>
  </si>
  <si>
    <t>Fill in Ship to ID #:</t>
  </si>
  <si>
    <t>FFL-MINI</t>
  </si>
  <si>
    <t>QS-ROTARY2N</t>
  </si>
  <si>
    <t xml:space="preserve">PRODUCT SIZE/DESCRIPTION </t>
  </si>
  <si>
    <t xml:space="preserve">Trevor's Trove DVD Collection </t>
  </si>
  <si>
    <t>USB-20ADC</t>
  </si>
  <si>
    <t>FL-TOOLSET</t>
  </si>
  <si>
    <r>
      <t xml:space="preserve">Embellish Soft Cutaway  20" x 10 yds  </t>
    </r>
    <r>
      <rPr>
        <b/>
        <sz val="10"/>
        <rFont val="Arial"/>
        <family val="2"/>
      </rPr>
      <t>~ Limited Qty</t>
    </r>
  </si>
  <si>
    <t>FSP-RSC</t>
  </si>
  <si>
    <r>
      <t xml:space="preserve">Floriani 120 Spectrum Combo  </t>
    </r>
    <r>
      <rPr>
        <sz val="8"/>
        <color theme="1"/>
        <rFont val="Arial"/>
        <family val="2"/>
      </rPr>
      <t>-</t>
    </r>
    <r>
      <rPr>
        <b/>
        <sz val="8"/>
        <color theme="1"/>
        <rFont val="Arial"/>
        <family val="2"/>
      </rPr>
      <t>Includes F120TS &amp;  Rainbow Software Preactivated</t>
    </r>
  </si>
  <si>
    <t>Floriani Opening Order - A complete collection of Floriani core product - includes rack and sign</t>
  </si>
  <si>
    <t xml:space="preserve">Floriani Wet N Gone 12" x 10 yds </t>
  </si>
  <si>
    <t xml:space="preserve">Floriani Wet N Gone 15" x 10 yds </t>
  </si>
  <si>
    <t xml:space="preserve">Floriani Wet N Gone 20" x 10 yds </t>
  </si>
  <si>
    <t>Floriani Wet N Gone 20" x 100 yds ~ Commercial</t>
  </si>
  <si>
    <t>Floriani Wet N Gone Tacky 15" x 10 yds</t>
  </si>
  <si>
    <t xml:space="preserve">Floriani Wet N Gone Tacky 20" x 10 yds    </t>
  </si>
  <si>
    <t>Floriani Wet N Gone Tacky 20 - Printable Sheets - 8.5" x 11"</t>
  </si>
  <si>
    <t xml:space="preserve">Floriani Wet N Gone Tacky 1/2" x 10 yds Tape Size </t>
  </si>
  <si>
    <t>Floriani Wet N Gone Tacky 1" x 10 yds  Tape Size</t>
  </si>
  <si>
    <t xml:space="preserve">Floriani Perfect Stick Tearaway 12" x 10 yds </t>
  </si>
  <si>
    <t xml:space="preserve">Floriani Perfect Stick Tearaway 15" x 10 yds </t>
  </si>
  <si>
    <t xml:space="preserve">Floriani Perfect Stick Tearaway 20" x 10 yds </t>
  </si>
  <si>
    <t>Floriani Perfect Stick Tearaway 12" x 50 yds ~ Commercial</t>
  </si>
  <si>
    <t>Floriani Perfect Stick Tearaway 15" x 50 yds ~ Commercial</t>
  </si>
  <si>
    <t>Floriani Perfect Stick Cutaway15" x 10 yds</t>
  </si>
  <si>
    <t xml:space="preserve">Floriani Medium Weight Firm Tearaway 12" x 10 yds </t>
  </si>
  <si>
    <t xml:space="preserve">Floriani Medium Weight Firm Tearaway 15" x 10 yds </t>
  </si>
  <si>
    <t xml:space="preserve">Floriani Medium Weight Firm Tearaway 20" x 10 yds </t>
  </si>
  <si>
    <t>Floriani Medium Weight Firm Tearaway 20" x 100 yds ~ Commercial</t>
  </si>
  <si>
    <t xml:space="preserve">Floriani Stitch N Wash 12" x 10 yds </t>
  </si>
  <si>
    <t>Floriani Stitch N Wash 20" x 10 yds</t>
  </si>
  <si>
    <t xml:space="preserve">Floriani Stitch N Wash Fusible 12" x 10 yds </t>
  </si>
  <si>
    <t xml:space="preserve">Floriani Stitch N Wash Fusible 15" x 10 yds </t>
  </si>
  <si>
    <t xml:space="preserve">Floriani Stitch N Wash Fusible 20" x 10 yds </t>
  </si>
  <si>
    <t xml:space="preserve">Floriani Heat N Stay Fusible Tearaway 12" x 10 yds </t>
  </si>
  <si>
    <t xml:space="preserve">Floriani Heat N Stay Fusible Tearaway 15" x 10 yds </t>
  </si>
  <si>
    <t xml:space="preserve">Floriani Heat N Stay Fusible Tearaway 20" x 10 yds </t>
  </si>
  <si>
    <t>Floriani Cutaway Medium Fusible 15" x 10 yds</t>
  </si>
  <si>
    <t>Floriani Cutaway Medium Fusible 20" x 10 yds</t>
  </si>
  <si>
    <t xml:space="preserve">Floriani Cutaway Medium Non-Fusible 15" x 10 yds </t>
  </si>
  <si>
    <t>Floriani Cutaway Medium Non-Fusible 20" x 100 yds ~ Commercial</t>
  </si>
  <si>
    <t>Floriani Water Soluble Topping 15" x 10 yds</t>
  </si>
  <si>
    <t xml:space="preserve">Floriani Heat N Gone Topping 10" x 10 yds </t>
  </si>
  <si>
    <t>Floriani Heat N Gone Topping 20" x 10 yds</t>
  </si>
  <si>
    <t>Floriani Heat N Gone Topping 10" x 100 yds ~ Commercial</t>
  </si>
  <si>
    <t>Floriani Hoop N Go 10" - 5 pcs/each -MULTI 10"x12"-20 PK</t>
  </si>
  <si>
    <t>Floriani Hoop N Go 10" Heat N Stay Fusible Tearaway -FHS 10"x12" - 25 PK</t>
  </si>
  <si>
    <t>Floriani Hoop N Go 10" Power Mesh Natural Fusible -FPMNAF 10"x12"-25PK</t>
  </si>
  <si>
    <t>Floriani Hoop N Go 10" Perfect Stick Tearaway -FPS 10"x12" - 25 PK</t>
  </si>
  <si>
    <t>Floriani Hoop N Go 10" Wet N Gone -FWG 10"x12"-25 PK</t>
  </si>
  <si>
    <t xml:space="preserve">Floriani Hoop N Go 15" - 5 pcs/each -MULTI 15"x20"-20 PK  </t>
  </si>
  <si>
    <t>Floriani Hoop N Go 15"Power Mesh Natural Fusible -FPMNAF 15"x20"-25PK</t>
  </si>
  <si>
    <t xml:space="preserve">Floriani Hoop N Go 15" Heat N Stay Fusible Tearaway -FHS 15"x20" - 25 PK </t>
  </si>
  <si>
    <t>Floriani Hoop N Go 15" Perfect Stick Tearaway -FPS 15"x20" - 25 PK</t>
  </si>
  <si>
    <t>Floriani Hoop N Go 15" Wet N Gone -FWG 15"x20" - 25 PK</t>
  </si>
  <si>
    <t>Floriani Color Keep Topping 54" x 1 yd BLACK</t>
  </si>
  <si>
    <t>Floriani Color Keep Topping 54" x 1 yd GRAY</t>
  </si>
  <si>
    <t>Floriani Color Keep Topping 54" x 1 yd ROSE</t>
  </si>
  <si>
    <t>Floriani Color Keep Topping 54" x 1 yd WHITE</t>
  </si>
  <si>
    <t>Floriani Color Keep Topping 54" x 1 yd YELLOW</t>
  </si>
  <si>
    <t>FKT-MULTI</t>
  </si>
  <si>
    <t xml:space="preserve">Floriani Power Mesh Non-Fusible15" x 10 yds - NATURAL </t>
  </si>
  <si>
    <t xml:space="preserve">Floriani Power Mesh Non-Fusible 20" x 10 yds - NATURAL   </t>
  </si>
  <si>
    <t>Floriani Power Mesh Non-Fusible 20" x 100 yds -NATURAL~Commercial</t>
  </si>
  <si>
    <t xml:space="preserve">Floriani Power Mesh Non-Fusible 15" x 10 yds - ONYX    </t>
  </si>
  <si>
    <t xml:space="preserve">Floriani Power Mesh Non-Fusible 20" x 10 yds - ONYX    </t>
  </si>
  <si>
    <t>Floriani Power Mesh Non-Fusible 20" x 100 yds - ONYX ~ Commercial</t>
  </si>
  <si>
    <t xml:space="preserve">Floriani Power Mesh Fusible 12" x 10 yds - NATURAL    </t>
  </si>
  <si>
    <t xml:space="preserve">Floriani Power Mesh Fusible 15" x 10 yds - NATURAL   </t>
  </si>
  <si>
    <t xml:space="preserve">Floriani Power Mesh Fusible 20" x 10 yds - NATURAL   </t>
  </si>
  <si>
    <t xml:space="preserve">Floriani Power Mesh Fusible 12" x 10 yds - ONYX    </t>
  </si>
  <si>
    <t xml:space="preserve">Floriani Power Mesh Fusible 15" x 10 yds - ONYX    </t>
  </si>
  <si>
    <t xml:space="preserve">Floriani Power Mesh Fusible 20" x 10 yds - ONYX    </t>
  </si>
  <si>
    <r>
      <t>Floriani No Show Fusible Mesh 20" x 100 yds - BLACK ~ Commercial</t>
    </r>
    <r>
      <rPr>
        <b/>
        <sz val="10"/>
        <rFont val="Arial"/>
        <family val="2"/>
      </rPr>
      <t>~ Limited Qty</t>
    </r>
  </si>
  <si>
    <r>
      <t>Floriani No Show Fusible Mesh 8" x 8" precuts BEIGE- 250 pcs ~Commercial</t>
    </r>
    <r>
      <rPr>
        <b/>
        <sz val="10"/>
        <rFont val="Arial"/>
        <family val="2"/>
      </rPr>
      <t>~Limited Qty</t>
    </r>
  </si>
  <si>
    <r>
      <t xml:space="preserve">Floriani No Show Fusible Mesh 8" x 8" precuts BLACK - 250 pcs ~Commercial </t>
    </r>
    <r>
      <rPr>
        <b/>
        <sz val="10"/>
        <rFont val="Arial"/>
        <family val="2"/>
      </rPr>
      <t>~ Limited Qty</t>
    </r>
  </si>
  <si>
    <t>Floriani Dream Weave Fusible White 30" x 3 yds</t>
  </si>
  <si>
    <t>Floriani Dream Weave Fusible White 30" x 25 yds</t>
  </si>
  <si>
    <t xml:space="preserve">Floriani Dream Weave Fusible Black 30" x 3 yds </t>
  </si>
  <si>
    <t>Floriani Dream Weave Ultra Fusible 30" x 3 yds</t>
  </si>
  <si>
    <t>Floriani Dream Weave Ultra Fusible 30" x 25 yds</t>
  </si>
  <si>
    <t xml:space="preserve">Floriani Dream Weave Supreme Fusible 15" x 10 yds </t>
  </si>
  <si>
    <t xml:space="preserve">Floriani Dream Weave Supreme Fusible 20" x 10 yds </t>
  </si>
  <si>
    <t>Floriani Hi-Loft Dimensional Water-Soluble Topping 40" x 1/2YD</t>
  </si>
  <si>
    <t>Floriani Heat N Sta Fleece Fusible 45" x 1yd</t>
  </si>
  <si>
    <t>Floriani Heat N Sta Fleece Fusible 45" x 5yds</t>
  </si>
  <si>
    <t xml:space="preserve">Floriani Heat N Sta Lite Fleece 60" x 1yd </t>
  </si>
  <si>
    <t xml:space="preserve">Floriani Quilt It Soft Batting Polyester 60" x 1 yd  </t>
  </si>
  <si>
    <t>FAWII</t>
  </si>
  <si>
    <t>Floriani Template Tearaway 25 Printable Sheets 8.5" x 11"</t>
  </si>
  <si>
    <t>Floriani Press N Bond ULTRA 10" x 10 yard</t>
  </si>
  <si>
    <t xml:space="preserve">Floriani Press N Bond Fusible Thread 800m </t>
  </si>
  <si>
    <t>QS-RUL5.5N</t>
  </si>
  <si>
    <t>QS-RUL10.5</t>
  </si>
  <si>
    <t>2.5" x 6.5" Non-Slip Ruler</t>
  </si>
  <si>
    <r>
      <t>FL - Tapestry of Curiosity 10 ct set ~</t>
    </r>
    <r>
      <rPr>
        <b/>
        <sz val="10"/>
        <color theme="1"/>
        <rFont val="Arial"/>
        <family val="2"/>
      </rPr>
      <t xml:space="preserve"> LE Limited Qty</t>
    </r>
  </si>
  <si>
    <r>
      <t xml:space="preserve">FL - Winter Tidings 10 ct set </t>
    </r>
    <r>
      <rPr>
        <b/>
        <sz val="10"/>
        <color theme="1"/>
        <rFont val="Arial"/>
        <family val="2"/>
      </rPr>
      <t>~ LE Limited Qty</t>
    </r>
  </si>
  <si>
    <t>6.5" x 12" Non-Slip Ruler</t>
  </si>
  <si>
    <r>
      <t>6" x 6" Non-Slip Ruler - PINK ~</t>
    </r>
    <r>
      <rPr>
        <b/>
        <i/>
        <sz val="10"/>
        <rFont val="Arial"/>
        <family val="2"/>
      </rPr>
      <t>Special $2 donation to Dr. Susan Love Foundation</t>
    </r>
  </si>
  <si>
    <t>QS Stitch N Glide 8.5x11</t>
  </si>
  <si>
    <t>Select Self-Eraser</t>
  </si>
  <si>
    <t>MAGNTC NOTION MINDER-ROSE QTZ</t>
  </si>
  <si>
    <t xml:space="preserve">MAGNTC NOTION MINDER-SODALITE </t>
  </si>
  <si>
    <t>MAGNTC NOTION MINDER-TURQUOIS</t>
  </si>
  <si>
    <t>QS PIN CUSHION - ROSE QUARTZ</t>
  </si>
  <si>
    <r>
      <t>QS PIN CUSHION - SODALITE</t>
    </r>
    <r>
      <rPr>
        <b/>
        <sz val="10"/>
        <rFont val="Arial"/>
        <family val="2"/>
      </rPr>
      <t xml:space="preserve"> </t>
    </r>
  </si>
  <si>
    <t>QS PIN CUSHION - TURQUOISE</t>
  </si>
  <si>
    <t>QS SEAM PRESS - ROSE QUARTZ</t>
  </si>
  <si>
    <t>QS SEAM PRESS - SODALITE</t>
  </si>
  <si>
    <t xml:space="preserve">QS SEAM PRESS - TURQUOISE </t>
  </si>
  <si>
    <t>RNK AQUA TOUCH MARKERS</t>
  </si>
  <si>
    <r>
      <t xml:space="preserve">Cork Crocodile 18"x25" Roll  </t>
    </r>
    <r>
      <rPr>
        <b/>
        <sz val="10"/>
        <color theme="1"/>
        <rFont val="Arial"/>
        <family val="2"/>
      </rPr>
      <t>~ Limited Qty</t>
    </r>
  </si>
  <si>
    <r>
      <t xml:space="preserve">Cork Tiger 18"x25" Roll </t>
    </r>
    <r>
      <rPr>
        <b/>
        <sz val="10"/>
        <color theme="1"/>
        <rFont val="Arial"/>
        <family val="2"/>
      </rPr>
      <t>~ Limited Qty</t>
    </r>
  </si>
  <si>
    <r>
      <t xml:space="preserve">Cork Zebra 18"x25" Roll </t>
    </r>
    <r>
      <rPr>
        <b/>
        <sz val="10"/>
        <color theme="1"/>
        <rFont val="Arial"/>
        <family val="2"/>
      </rPr>
      <t>~ Limited Qty</t>
    </r>
  </si>
  <si>
    <t>QS-60TRISET</t>
  </si>
  <si>
    <t>QS-RUL12.5D</t>
  </si>
  <si>
    <t>QS-MAT14W</t>
  </si>
  <si>
    <t>QS-18DRE</t>
  </si>
  <si>
    <t>QS-30DRE</t>
  </si>
  <si>
    <t>Small Thread Rack - No Product</t>
  </si>
  <si>
    <t>Thread Rack with 36 shelves - No Product</t>
  </si>
  <si>
    <t>THREADRACK</t>
  </si>
  <si>
    <t>FFBC-20</t>
  </si>
  <si>
    <t>R-FPB303</t>
  </si>
  <si>
    <t>QSST-15</t>
  </si>
  <si>
    <t>QSST-20</t>
  </si>
  <si>
    <t>FLORIANI, QUILTERS SELECT, RNK PRICE LIST FOR DEALERS</t>
  </si>
  <si>
    <t>QB0800</t>
  </si>
  <si>
    <t>Class 15- PURE WHITE</t>
  </si>
  <si>
    <t>QSFP-3025</t>
  </si>
  <si>
    <t>Select Fabric Prep 30" x 25 yds</t>
  </si>
  <si>
    <t>QSFP-303</t>
  </si>
  <si>
    <t>Select Fabric Prep 30" x 3 yds</t>
  </si>
  <si>
    <t>S-FUSUNI</t>
  </si>
  <si>
    <t>Pricing in US$/pricing programs outside the 48 contiguous states may vary</t>
  </si>
  <si>
    <t>EDT-9</t>
  </si>
  <si>
    <r>
      <t xml:space="preserve">Embellish Dissolvable Tearaway  9" x 10 yds </t>
    </r>
    <r>
      <rPr>
        <b/>
        <sz val="10"/>
        <rFont val="Arial"/>
        <family val="2"/>
      </rPr>
      <t>~ LIMITED Qty</t>
    </r>
  </si>
  <si>
    <t>FHSLF5</t>
  </si>
  <si>
    <t>FHSLF15</t>
  </si>
  <si>
    <t xml:space="preserve">Floriani Heat N Sta Lite Fleece 60" x 5yd </t>
  </si>
  <si>
    <t xml:space="preserve">Floriani Heat N Sta Lite Fleece 60" x 15yd </t>
  </si>
  <si>
    <t>FMFBE103</t>
  </si>
  <si>
    <t>Floriani No Show Nylon Mesh Non-Fusible 10" x 3 yards</t>
  </si>
  <si>
    <t>QSSW-9620</t>
  </si>
  <si>
    <r>
      <t xml:space="preserve">Select Soft Wool 96" x 20 yd </t>
    </r>
    <r>
      <rPr>
        <b/>
        <i/>
        <sz val="10"/>
        <rFont val="Arial"/>
        <family val="2"/>
      </rPr>
      <t>~ Limited Qty</t>
    </r>
  </si>
  <si>
    <t>R-CMBL1010</t>
  </si>
  <si>
    <t>CUTAWAY MESH-BLACK 10"X10YDS</t>
  </si>
  <si>
    <t>Preactivated Software</t>
  </si>
  <si>
    <t>Floriani Stabilizer - * ALL stabilizers have a minimum order quantity of 2 (EXCLUDES bolts)</t>
  </si>
  <si>
    <t>FLHOMT</t>
  </si>
  <si>
    <t>Embellish Printable Template - 12" x 5 yds</t>
  </si>
  <si>
    <t>EMBELLISH FLAWLESS THREAD - 60 WEIGHT HIGH-SHEEN POLYESTER 1000M *** COLORS SOLD IN QUANTITY OF 5</t>
  </si>
  <si>
    <t>EMBELLISH MATTE THREAD - 40 WEIGHT POLYESTER 1000M *** COLORS SOLD IN QUANTITY OF 3</t>
  </si>
  <si>
    <t>QSP-28RRB</t>
  </si>
  <si>
    <t>PTG42</t>
  </si>
  <si>
    <t>PTG30</t>
  </si>
  <si>
    <t>FL METALLIC TURQUOISE THRD 30</t>
  </si>
  <si>
    <t>PTG34</t>
  </si>
  <si>
    <t>FL METALLIC BLUE THREAD 34</t>
  </si>
  <si>
    <t>PTG35</t>
  </si>
  <si>
    <t>FL METALLIC MOSS THREAD 35</t>
  </si>
  <si>
    <t>PTG38</t>
  </si>
  <si>
    <t>FL METALLIC SEA FOAM THRD 38</t>
  </si>
  <si>
    <r>
      <t xml:space="preserve">FL METALLIC BLACK THREAD 42 </t>
    </r>
    <r>
      <rPr>
        <b/>
        <sz val="10"/>
        <rFont val="Arial"/>
        <family val="2"/>
      </rPr>
      <t>~Limited qty</t>
    </r>
  </si>
  <si>
    <t>*Order qtys must be in multiples of the inner pack.  Orders will be rounded up to the nearest Inner Pack qty</t>
  </si>
  <si>
    <t xml:space="preserve">Floriani Anniversary Design Collective w/Creative Express on a USB (20 Designs) </t>
  </si>
  <si>
    <t>Family Lace Mini Bundle - includes Family Lace Walter History book, instructions, Wet N Gone, thread &amp; Design Set</t>
  </si>
  <si>
    <t xml:space="preserve">QS SQUARE IT RULER 7.5" </t>
  </si>
  <si>
    <t>QS SQUARE IT RULER 8.5"</t>
  </si>
  <si>
    <t>QS-NTOWER</t>
  </si>
  <si>
    <t>QS-RTOWER</t>
  </si>
  <si>
    <t>BAG-QS</t>
  </si>
  <si>
    <t>QS-RB45M-3T</t>
  </si>
  <si>
    <t>BAG-FL</t>
  </si>
  <si>
    <t>FU07</t>
  </si>
  <si>
    <r>
      <t xml:space="preserve">MIXED THREAD GREEN/WINE 07 </t>
    </r>
    <r>
      <rPr>
        <b/>
        <sz val="10"/>
        <rFont val="Arial"/>
        <family val="2"/>
      </rPr>
      <t>~ Limited Qty</t>
    </r>
  </si>
  <si>
    <t>FU13</t>
  </si>
  <si>
    <r>
      <t xml:space="preserve">MIXED THREAD CORAL/SAND  13 </t>
    </r>
    <r>
      <rPr>
        <b/>
        <sz val="10"/>
        <rFont val="Arial"/>
        <family val="2"/>
      </rPr>
      <t>~ Limited Qty</t>
    </r>
  </si>
  <si>
    <r>
      <t>INNER PACK</t>
    </r>
    <r>
      <rPr>
        <b/>
        <sz val="9"/>
        <color rgb="FF00FFFF"/>
        <rFont val="Arial"/>
        <family val="2"/>
      </rPr>
      <t>*</t>
    </r>
  </si>
  <si>
    <t>Thread Storage Box with 2 Drawers - Holds 30 Cones</t>
  </si>
  <si>
    <t>R-JPRESS</t>
  </si>
  <si>
    <t>MIXED THREAD LIME/ORANGE 10</t>
  </si>
  <si>
    <t>MIXED THREAD GREEN/BLUE 08</t>
  </si>
  <si>
    <t xml:space="preserve">MIXED THREAD LIME/BLUE 09 </t>
  </si>
  <si>
    <t>Floriani Fusible Bold Cutaway 20" x 10 yds</t>
  </si>
  <si>
    <t>Floriani Color Keep Topping MULTI PK 54" x 1/4 yd (all 5 colors)</t>
  </si>
  <si>
    <t>Floriani Appli-Kay Wonder II 12" x 3 yds</t>
  </si>
  <si>
    <r>
      <t xml:space="preserve">Floriani 5 pc Tool Set - </t>
    </r>
    <r>
      <rPr>
        <b/>
        <sz val="8"/>
        <color theme="1"/>
        <rFont val="Arial"/>
        <family val="2"/>
      </rPr>
      <t>Includes Precision Angle Tweezers, Double Curved Embroidery Scissors, Precision Tip Scissors, Applique Scissors &amp; Squeeze N Snip Tool in a zippered case</t>
    </r>
  </si>
  <si>
    <t>28MM Rotary cutter</t>
  </si>
  <si>
    <t>QS ROTARY BLADE 28M 3 PK</t>
  </si>
  <si>
    <t>QS 28MM Rotary Replacement Parts Bundle</t>
  </si>
  <si>
    <t>14" x 14" Cutting Mat on one side &amp; Wool Pad on the other side</t>
  </si>
  <si>
    <t>QS Twin Set of 60 Degree Half Triangle Rulers - One Right Side and One Left Side 60 Degree Half Triangle Ruler</t>
  </si>
  <si>
    <t>QS 60 Degree Diamond Ruler</t>
  </si>
  <si>
    <t>QS DRESDEN RULER 18 W/COATING</t>
  </si>
  <si>
    <t>QS DRESDEN RULER 30 W/COATING</t>
  </si>
  <si>
    <t>Fabric Bold Prep 30"X3YDS</t>
  </si>
  <si>
    <t>Floriani Specialty Bundles</t>
  </si>
  <si>
    <t>FSP-DSMIST</t>
  </si>
  <si>
    <t>FLT-5</t>
  </si>
  <si>
    <t>FL Stiletto Tool</t>
  </si>
  <si>
    <t>Floriani Event Attendee Gift -  REQUIRED for Floriani Backstage Pass (HO &amp; Lecture); NOT FOR SALE/ONLY AVAILABLE AT FLORIANI EVENTS</t>
  </si>
  <si>
    <t>Floriani Event Attendee thread set - REQUIRED for Floriani HANDS-ON Backstage pass/one per machine; NOT FOR SALE/ONLY AVAILABLE AT FLORIANI EVENTS</t>
  </si>
  <si>
    <t>Floriani Thread Sets</t>
  </si>
  <si>
    <t>FSP-TTT</t>
  </si>
  <si>
    <t>FSP-PP</t>
  </si>
  <si>
    <t>Select PRO Titanium 45mm Rotary Blade Replacements (3 pk)</t>
  </si>
  <si>
    <r>
      <t xml:space="preserve">Select Blend Batting 122" x 20 yds  </t>
    </r>
    <r>
      <rPr>
        <b/>
        <sz val="10"/>
        <rFont val="Arial"/>
        <family val="2"/>
      </rPr>
      <t>**not eligible for free shipping</t>
    </r>
  </si>
  <si>
    <r>
      <t xml:space="preserve">Select Perfect Cotton 122" x 20yds  </t>
    </r>
    <r>
      <rPr>
        <b/>
        <sz val="10"/>
        <rFont val="Arial"/>
        <family val="2"/>
      </rPr>
      <t>**not eligible for free shipping</t>
    </r>
  </si>
  <si>
    <r>
      <t xml:space="preserve">36" x 60" Dual Side Cutting Mat  </t>
    </r>
    <r>
      <rPr>
        <b/>
        <sz val="10"/>
        <rFont val="Arial"/>
        <family val="2"/>
      </rPr>
      <t>**not eligible for free shipping</t>
    </r>
  </si>
  <si>
    <r>
      <t xml:space="preserve">24" x 36" Dual Side Cutting Mat </t>
    </r>
    <r>
      <rPr>
        <b/>
        <sz val="10"/>
        <rFont val="Arial"/>
        <family val="2"/>
      </rPr>
      <t>**not eligible for free shipping</t>
    </r>
  </si>
  <si>
    <r>
      <t>Stitch Perfection Tape - 1/2" x 10 yds -</t>
    </r>
    <r>
      <rPr>
        <b/>
        <sz val="10"/>
        <rFont val="Arial"/>
        <family val="2"/>
      </rPr>
      <t xml:space="preserve"> </t>
    </r>
    <r>
      <rPr>
        <sz val="10"/>
        <rFont val="Arial"/>
        <family val="2"/>
      </rPr>
      <t xml:space="preserve">Water Soluble </t>
    </r>
  </si>
  <si>
    <r>
      <t>Stitch Perfection Tape - 1/4" x 10 yds</t>
    </r>
    <r>
      <rPr>
        <b/>
        <sz val="10"/>
        <rFont val="Arial"/>
        <family val="2"/>
      </rPr>
      <t xml:space="preserve"> </t>
    </r>
    <r>
      <rPr>
        <sz val="10"/>
        <rFont val="Arial"/>
        <family val="2"/>
      </rPr>
      <t>- Water Soluble</t>
    </r>
  </si>
  <si>
    <t>TS-MBM2</t>
  </si>
  <si>
    <t>TS-MBM4</t>
  </si>
  <si>
    <t>TS-MALPNUM</t>
  </si>
  <si>
    <t>TS-MAPPL50</t>
  </si>
  <si>
    <t>TS-MPINS100</t>
  </si>
  <si>
    <t>TS-MPINSL100</t>
  </si>
  <si>
    <t>TS-MPINSF30</t>
  </si>
  <si>
    <t>TS-MCHALK</t>
  </si>
  <si>
    <t>TS-MPEN</t>
  </si>
  <si>
    <t>TS-MCLIPB12</t>
  </si>
  <si>
    <t>TS-MCLIPS12</t>
  </si>
  <si>
    <t>TS-MRIPPER</t>
  </si>
  <si>
    <t>TS-MRTRIPPER</t>
  </si>
  <si>
    <t>TS-MSEAMRIP</t>
  </si>
  <si>
    <t>TS-MTHIMBLE</t>
  </si>
  <si>
    <t>TS-MTHREADEZ</t>
  </si>
  <si>
    <t>TS-MSQUCUT</t>
  </si>
  <si>
    <t>TS-MEZREFILL</t>
  </si>
  <si>
    <t>4009</t>
  </si>
  <si>
    <t>4010</t>
  </si>
  <si>
    <t>4014</t>
  </si>
  <si>
    <t>4019</t>
  </si>
  <si>
    <t>4020</t>
  </si>
  <si>
    <t>4026</t>
  </si>
  <si>
    <t>4030</t>
  </si>
  <si>
    <t>4035</t>
  </si>
  <si>
    <t>4045</t>
  </si>
  <si>
    <t>4133</t>
  </si>
  <si>
    <t>4134</t>
  </si>
  <si>
    <t>MATTE CHILI PEPPER</t>
  </si>
  <si>
    <t>10.5" x 10.5" Non-Slip Ruler</t>
  </si>
  <si>
    <t>Quilters Select Logo Bag - Reusable vinyl project bag with handles (24"x20"x2")</t>
  </si>
  <si>
    <t>Floriani Logo Bag - Reusable vinyl project bag with handles (12"x12"x6")</t>
  </si>
  <si>
    <t>FSP-DSPASTEL</t>
  </si>
  <si>
    <t>FSP-DSBRIGHT</t>
  </si>
  <si>
    <t>FFBT-12</t>
  </si>
  <si>
    <t>FL-WTOOL</t>
  </si>
  <si>
    <t>FL-RUL7X22</t>
  </si>
  <si>
    <t>FL-FOAMPACK</t>
  </si>
  <si>
    <t>FLORIANI Heat Transfer Foil</t>
  </si>
  <si>
    <t>FLTF-BLUE</t>
  </si>
  <si>
    <t>FLTF-BLUSH</t>
  </si>
  <si>
    <t>FLTF-COPPER</t>
  </si>
  <si>
    <t>FLTF-FIESTA</t>
  </si>
  <si>
    <t>FLTF-GOLD</t>
  </si>
  <si>
    <t>FLTF-KIWI</t>
  </si>
  <si>
    <t>FLTF-SILVER</t>
  </si>
  <si>
    <t>FLTF-TEAL</t>
  </si>
  <si>
    <t>FLTF-WHITE</t>
  </si>
  <si>
    <t>QS-CUT</t>
  </si>
  <si>
    <t>QSPP-1510</t>
  </si>
  <si>
    <t>QS-PNBU811</t>
  </si>
  <si>
    <t>Quilters Select Crystal Non-Slip Rulers</t>
  </si>
  <si>
    <t>QS-CRL4.5X18</t>
  </si>
  <si>
    <t>QS-CRL8.5X18</t>
  </si>
  <si>
    <t>QS-CRL3N1</t>
  </si>
  <si>
    <t>F-SM18X12</t>
  </si>
  <si>
    <t>QS-SM18X12</t>
  </si>
  <si>
    <t>FEM-1830</t>
  </si>
  <si>
    <t>PTG4</t>
  </si>
  <si>
    <t>PTG45</t>
  </si>
  <si>
    <t>PTG47</t>
  </si>
  <si>
    <t>PTG48</t>
  </si>
  <si>
    <t>PTG43N</t>
  </si>
  <si>
    <t>PTG44N</t>
  </si>
  <si>
    <t>PTG46</t>
  </si>
  <si>
    <t>PTG33</t>
  </si>
  <si>
    <t>Total Embellish thread:</t>
  </si>
  <si>
    <t>FWGT1210</t>
  </si>
  <si>
    <t>QSP-MHS</t>
  </si>
  <si>
    <t>MIXED THREAD ORANGE/BLACK 06</t>
  </si>
  <si>
    <t xml:space="preserve"> FLORIANI EXCLUSIVE SOFWARE -  Invoicing occurs upon product activation/Do you have your FREE Shop copies?</t>
  </si>
  <si>
    <t>FTC-U EXPANSION PACK
Includes My Total Quilter (MTQ), Sketch a Stitch (FSS), Lettering Master (FLM) &amp; Rainbow Customizing Software (FR)
May be installed as a stand alone product, for consumers with FTC-U, Expansion pack integrates with FTC-U.</t>
  </si>
  <si>
    <r>
      <t xml:space="preserve">Floriani Total Control "U" 
</t>
    </r>
    <r>
      <rPr>
        <i/>
        <sz val="10"/>
        <rFont val="Arial"/>
        <family val="2"/>
      </rPr>
      <t>Classic Floriani Total Control</t>
    </r>
  </si>
  <si>
    <r>
      <t xml:space="preserve">Floriani My Total Quilter (MDQII, MAQ, MQB)
</t>
    </r>
    <r>
      <rPr>
        <i/>
        <sz val="10"/>
        <rFont val="Arial"/>
        <family val="2"/>
      </rPr>
      <t>Stand alone or as an add-on to FTCU and Fusion</t>
    </r>
  </si>
  <si>
    <r>
      <t xml:space="preserve">FL Sketch a Stitch 
</t>
    </r>
    <r>
      <rPr>
        <i/>
        <sz val="10"/>
        <rFont val="Arial"/>
        <family val="2"/>
      </rPr>
      <t>Stand alone or as an add-on to FTCU and Fusion</t>
    </r>
  </si>
  <si>
    <r>
      <t xml:space="preserve">FL Lettering Master 
</t>
    </r>
    <r>
      <rPr>
        <i/>
        <sz val="10"/>
        <rFont val="Arial"/>
        <family val="2"/>
      </rPr>
      <t>Stand alone or as an add-on to FTCU and Fusion</t>
    </r>
  </si>
  <si>
    <r>
      <t xml:space="preserve">Floriani Rainbow Software
</t>
    </r>
    <r>
      <rPr>
        <i/>
        <sz val="10"/>
        <rFont val="Arial"/>
        <family val="2"/>
      </rPr>
      <t>Stand alone or as an add-on to FTCU and Fusion</t>
    </r>
  </si>
  <si>
    <r>
      <t xml:space="preserve">Floriani My Design Album
</t>
    </r>
    <r>
      <rPr>
        <i/>
        <sz val="10"/>
        <rFont val="Arial"/>
        <family val="2"/>
      </rPr>
      <t>Stand alone program</t>
    </r>
  </si>
  <si>
    <r>
      <t>FL Upgrades Fusion to FTCU ~</t>
    </r>
    <r>
      <rPr>
        <b/>
        <sz val="10"/>
        <rFont val="Arial"/>
        <family val="2"/>
      </rPr>
      <t>preactivated ****not a returnable item****</t>
    </r>
    <r>
      <rPr>
        <sz val="10"/>
        <rFont val="Arial"/>
        <family val="2"/>
      </rPr>
      <t xml:space="preserve">
</t>
    </r>
    <r>
      <rPr>
        <i/>
        <sz val="10"/>
        <rFont val="Arial"/>
        <family val="2"/>
      </rPr>
      <t>Upgrades Fusion owners to FTCU (Classic Version)</t>
    </r>
  </si>
  <si>
    <r>
      <t>FL Upgrades Fusion to FTC UNI ~</t>
    </r>
    <r>
      <rPr>
        <b/>
        <sz val="10"/>
        <rFont val="Arial"/>
        <family val="2"/>
      </rPr>
      <t>preactivated ****not a returnable item****</t>
    </r>
    <r>
      <rPr>
        <sz val="10"/>
        <rFont val="Arial"/>
        <family val="2"/>
      </rPr>
      <t xml:space="preserve">
</t>
    </r>
    <r>
      <rPr>
        <i/>
        <sz val="10"/>
        <rFont val="Arial"/>
        <family val="2"/>
      </rPr>
      <t>Upgrades Fusion owners to FTC-UNIVERSAL BUNDLE</t>
    </r>
  </si>
  <si>
    <t>DISPLAYS   **Not Eligible for Free Freight**</t>
  </si>
  <si>
    <r>
      <t xml:space="preserve">QS Mat Rack with 4 each of 9x12/12x18/18x24/24x36 mat with display sign </t>
    </r>
    <r>
      <rPr>
        <b/>
        <sz val="10"/>
        <rFont val="Arial"/>
        <family val="2"/>
      </rPr>
      <t>**Not Eligible for Free shipping**</t>
    </r>
  </si>
  <si>
    <r>
      <t xml:space="preserve">QS Mat Rack with display sign (empty rack)  </t>
    </r>
    <r>
      <rPr>
        <b/>
        <sz val="10"/>
        <rFont val="Arial"/>
        <family val="2"/>
      </rPr>
      <t>**Not Eligible for Free shipping**</t>
    </r>
  </si>
  <si>
    <t>Design N Quilt Software -  Invoicing occurs upon product activation/Do you have your FREE Shop copies?</t>
  </si>
  <si>
    <t xml:space="preserve">EMBELLISH Stabilizers and Fusible Batting </t>
  </si>
  <si>
    <t>Embellish Exclusive Software-  Invoicing occurs upon product activation/Do you have your FREE Shop copies?</t>
  </si>
  <si>
    <t xml:space="preserve">Non-stick presser feet for Babylock/Brother machines; Includes ¼” foot/standard foot/dec. stitch foot  </t>
  </si>
  <si>
    <r>
      <t xml:space="preserve">WHITE CREATIVE FOAM- EVA 2MM - 3 sheets per pkg ~23.5" x 23.5" 
</t>
    </r>
    <r>
      <rPr>
        <i/>
        <sz val="10"/>
        <rFont val="Arial"/>
        <family val="2"/>
      </rPr>
      <t>Similar to Floriani Embroidery Foam  in larger sheets</t>
    </r>
  </si>
  <si>
    <r>
      <t xml:space="preserve">BLACK CREATIVE FOAM- EVA 6MM - 2 sheets per pkg ~23.5" x 23.5" 
</t>
    </r>
    <r>
      <rPr>
        <i/>
        <sz val="10"/>
        <rFont val="Arial"/>
        <family val="2"/>
      </rPr>
      <t>Similar to Floriani Embroidery Foam  in larger sheets</t>
    </r>
  </si>
  <si>
    <t>WHITE CREATIVE FOAM- EVA 6MM - 2 sheets per pkg ~23.5" x 23.5"  Similar to Floriani Embroidery Foam  in larger sheets</t>
  </si>
  <si>
    <t>GREY CREATIVE FOAM- EVA 6MM - 2 sheets per pkg ~23.5" x 23.5"  Similar to Floriani Embroidery Foam  in larger sheets</t>
  </si>
  <si>
    <t>Schmetz Needles: Chrome Needles/Schmetz Branded</t>
  </si>
  <si>
    <t>Universal  80/12 (5)</t>
  </si>
  <si>
    <t>Universal  90/14 (5)</t>
  </si>
  <si>
    <t xml:space="preserve">Jersey  80/12 (5) </t>
  </si>
  <si>
    <t>Quilting  90/14 (5)</t>
  </si>
  <si>
    <t>Embroidery  90/14 (5)</t>
  </si>
  <si>
    <t>Jersey  90/14 (5)</t>
  </si>
  <si>
    <t>Microtex/Sharp  80/12 (5)</t>
  </si>
  <si>
    <t>Quilting  75/11 (5)</t>
  </si>
  <si>
    <t>Embroidery  75/11 (5)</t>
  </si>
  <si>
    <t>Universal  80/12 (10)</t>
  </si>
  <si>
    <t>Universal  90/14 (10)</t>
  </si>
  <si>
    <t>Magic Binding Maker 2 1/2 inches; Creates double fold 2 1/2” binding</t>
  </si>
  <si>
    <t>Magic Binding Maker 2 1/4 inches; Creates double fold 2 1/4” binding</t>
  </si>
  <si>
    <t>Magic Alphabet Numbers &amp; Arrows Pins; Keep block pieces, units and rows in order with Numbered &amp; Lettered pins.</t>
  </si>
  <si>
    <t>Magic Pins Applique Fine 50pc; 1” (.5mmx26mm)</t>
  </si>
  <si>
    <t>Magic Pins Flathead Patchwork Fine 100pc; 1 3/8” (.5mmx36mm)</t>
  </si>
  <si>
    <t>Magic Pins Flathead Patchwork Extra Long 100pc; 1 5/8” (.5mm x 41mm)</t>
  </si>
  <si>
    <t>Magic Pins Fork Fine 30pc; Unique double prong pins: perfect for keeping seams aligned for more precise stitching.</t>
  </si>
  <si>
    <t>Magic Chalk Liner White with Brush Eraser; Refill cartridges available.</t>
  </si>
  <si>
    <t>Magic Chalk Liner EZ refill</t>
  </si>
  <si>
    <t>Magic White Marking Pen; Easily removed with RNK Aqua Touch Pen or damp cloth.</t>
  </si>
  <si>
    <t>Magic Clip Big 12pc; The clip you can stitch right over. Easy to read 1/4”, 1/2” and 5/8” seam allowance markings.</t>
  </si>
  <si>
    <t>Magic Clip Small 12pc; The clip you can stitch right over! Easy to read  1/4” &amp; 1/2” seam markings on the top of each clip.</t>
  </si>
  <si>
    <t>Magic 2 In 1 AWL &amp; Seam Ripper; Retractable,  ultra sharp long lasting seam ripper blade on one end; retractable awl on the other.</t>
  </si>
  <si>
    <t xml:space="preserve">2 in 1 Retractable Seam Ripper;  Large blade on one end, small on the other. Fine, smooth tip, ultra-sharp blades &amp; retractable tip. </t>
  </si>
  <si>
    <t>Magic Thimble; Flexible ridges expand for comfort &amp; fit. One size fits most.</t>
  </si>
  <si>
    <t>Magical Thread Easy; Needle threader with magnifier and LED light!</t>
  </si>
  <si>
    <t>Thread Magic Square w/ Cutter; For machine or hand stitching. Eliminates static; prevents tangling &amp; fraying. Safe for fabric &amp; thread.</t>
  </si>
  <si>
    <r>
      <t xml:space="preserve">Quilters Select Must Have Bundle - Reusable vinyl project bag with handles filled with QS-HANDLE, 18"X24" Mat, 45MM Rotary cutter, 45MM replacement blade, 6.5" ruler, 6.5"x24" ruler &amp; 8.5"x12" Ruler </t>
    </r>
    <r>
      <rPr>
        <b/>
        <sz val="10"/>
        <rFont val="Arial"/>
        <family val="2"/>
      </rPr>
      <t>~NEW!</t>
    </r>
  </si>
  <si>
    <r>
      <t xml:space="preserve">FL DESIGNER SERIES - MIST - 30 Stunning thread colors from the library of 360 Floriani Colors &amp;  </t>
    </r>
    <r>
      <rPr>
        <b/>
        <sz val="10"/>
        <rFont val="Arial"/>
        <family val="2"/>
      </rPr>
      <t>preactivated Rainbow Software</t>
    </r>
    <r>
      <rPr>
        <sz val="10"/>
        <rFont val="Arial"/>
        <family val="2"/>
      </rPr>
      <t xml:space="preserve"> in each package. </t>
    </r>
    <r>
      <rPr>
        <b/>
        <sz val="10"/>
        <rFont val="Arial"/>
        <family val="2"/>
      </rPr>
      <t>LIMITED EDITION</t>
    </r>
  </si>
  <si>
    <t>F-IB</t>
  </si>
  <si>
    <t>QS-CRL5X5</t>
  </si>
  <si>
    <t>QS-CRL10X10</t>
  </si>
  <si>
    <t>QS-RULSMC</t>
  </si>
  <si>
    <t>QS-RULL&amp;C</t>
  </si>
  <si>
    <t>QS-RULC&amp;A</t>
  </si>
  <si>
    <t>F-FGOLD</t>
  </si>
  <si>
    <t>Floriani Power Shine Foil - 9" x 12" - Gold</t>
  </si>
  <si>
    <t>F-FSILVER</t>
  </si>
  <si>
    <t>Floriani Power Shine Foil - 9" x 12" - Silver</t>
  </si>
  <si>
    <r>
      <t xml:space="preserve">2.5" x 36" Non-Slip Ruler </t>
    </r>
    <r>
      <rPr>
        <b/>
        <sz val="10"/>
        <rFont val="Arial"/>
        <family val="2"/>
      </rPr>
      <t xml:space="preserve"> **not eligible for free shipping</t>
    </r>
  </si>
  <si>
    <t>THREAD SETS</t>
  </si>
  <si>
    <t>QSP-5VOL1</t>
  </si>
  <si>
    <t>QSP-5VOL2</t>
  </si>
  <si>
    <t>QSP-5VOL3</t>
  </si>
  <si>
    <t>QSP-5VOL4</t>
  </si>
  <si>
    <t>QSP-5VOL5</t>
  </si>
  <si>
    <t>QSP-5VOL6</t>
  </si>
  <si>
    <t>QSP-5VOL7</t>
  </si>
  <si>
    <t>QSP-5VOL8</t>
  </si>
  <si>
    <t>QSP-5VOL9</t>
  </si>
  <si>
    <t>QSP-5VOL10</t>
  </si>
  <si>
    <t>QST60 - 60wt Perfect Cotton - 5 SPOOL NEUTRAL UNDERTONES</t>
  </si>
  <si>
    <t>QST80 - 80wt Para-Cotton - 5 SPOOL NEUTRAL UNDERTONES</t>
  </si>
  <si>
    <r>
      <t xml:space="preserve">Heartthrob Hues - 4 Spools of Perfect Cotton &amp; 1 spool of coordinating Para-Cotton thread in a plastic organizer. </t>
    </r>
    <r>
      <rPr>
        <b/>
        <sz val="10"/>
        <rFont val="Arial"/>
        <family val="2"/>
      </rPr>
      <t>~NEW!</t>
    </r>
  </si>
  <si>
    <r>
      <t xml:space="preserve">Enchanting Earthtones - 4 Spools of Perfect Cotton &amp; 1 spool of coordinating Para-Cotton thread  in a plastic organizer. </t>
    </r>
    <r>
      <rPr>
        <b/>
        <sz val="10"/>
        <rFont val="Arial"/>
        <family val="2"/>
      </rPr>
      <t>~NEW!</t>
    </r>
  </si>
  <si>
    <r>
      <t xml:space="preserve">Golden Sheen - 4 Spools of Perfect Cotton &amp; 1 spool of coordinating Para-Cotton thread in a plastic organizer. </t>
    </r>
    <r>
      <rPr>
        <b/>
        <sz val="10"/>
        <rFont val="Arial"/>
        <family val="2"/>
      </rPr>
      <t>~NEW!</t>
    </r>
  </si>
  <si>
    <r>
      <t xml:space="preserve">Evergreen Forest  - 4 Spools of Perfect Cotton &amp; 1 spool of coordinating Para-Cotton thread in a plastic organizer. </t>
    </r>
    <r>
      <rPr>
        <b/>
        <sz val="10"/>
        <rFont val="Arial"/>
        <family val="2"/>
      </rPr>
      <t>~NEW!</t>
    </r>
  </si>
  <si>
    <r>
      <t xml:space="preserve">Summer Sunset - 4 Spools of Perfect Cotton &amp; 1 spool of coordinating Para-Cotton thread in a plastic organizer. </t>
    </r>
    <r>
      <rPr>
        <b/>
        <sz val="10"/>
        <rFont val="Arial"/>
        <family val="2"/>
      </rPr>
      <t>~NEW!</t>
    </r>
  </si>
  <si>
    <r>
      <t xml:space="preserve">English Countryside - 4 Spools of Perfect Cotton &amp; 1 spool of coordinating Para-Cotton thread in a plastic organizer. </t>
    </r>
    <r>
      <rPr>
        <b/>
        <sz val="10"/>
        <rFont val="Arial"/>
        <family val="2"/>
      </rPr>
      <t>~NEW!</t>
    </r>
  </si>
  <si>
    <r>
      <t xml:space="preserve">Vintage Romance - 4 Spools of Perfect Cotton &amp; 1 spool of coordinating Para-Cotton thread in a plastic organizer. </t>
    </r>
    <r>
      <rPr>
        <b/>
        <sz val="10"/>
        <rFont val="Arial"/>
        <family val="2"/>
      </rPr>
      <t>~NEW!</t>
    </r>
  </si>
  <si>
    <r>
      <t xml:space="preserve">Artful Aurora - 4 Spools of Perfect Cotton &amp; 1 spool of coordinating Para-Cotton thread in a plastic organizer. </t>
    </r>
    <r>
      <rPr>
        <b/>
        <sz val="10"/>
        <rFont val="Arial"/>
        <family val="2"/>
      </rPr>
      <t>~NEW!</t>
    </r>
  </si>
  <si>
    <r>
      <t xml:space="preserve">Fresh N Fruity - 5 Spools of Perfect Cotton in a plastic organizer. </t>
    </r>
    <r>
      <rPr>
        <b/>
        <sz val="10"/>
        <rFont val="Arial"/>
        <family val="2"/>
      </rPr>
      <t>~NEW!</t>
    </r>
  </si>
  <si>
    <r>
      <t xml:space="preserve">Soda Pop - 5 Spools of Perfect Cotton in a plastic organizer. </t>
    </r>
    <r>
      <rPr>
        <b/>
        <sz val="10"/>
        <rFont val="Arial"/>
        <family val="2"/>
      </rPr>
      <t>~NEW!</t>
    </r>
  </si>
  <si>
    <t>Magic Seam Ripper; Ultra-sharp point, comfort handle and safety cap.</t>
  </si>
  <si>
    <t>2500YD QS80WT THRD - BLACK</t>
  </si>
  <si>
    <t>10 Bobbins per package - 80 weight thread  **order in multiples of 5</t>
  </si>
  <si>
    <t>60 weight Thread - 400 Meter Spools **order in multiples of 5</t>
  </si>
  <si>
    <t>60 Weight Thread - 2500 Yard Cones</t>
  </si>
  <si>
    <t>80 weight Thread - 400 Meter Spools **order in multiples of 5</t>
  </si>
  <si>
    <t>Non-stick presser feet for Janome machines; Includes ¼” foot/standard foot/dec. stitch foot; Compatible with 9mm Janome model machines.</t>
  </si>
  <si>
    <r>
      <t>IN BLOOM THREAD SET - Floriani 20 Thread Colors (from 360 colors) ~</t>
    </r>
    <r>
      <rPr>
        <b/>
        <sz val="10"/>
        <rFont val="Arial"/>
        <family val="2"/>
      </rPr>
      <t xml:space="preserve">NEW! </t>
    </r>
    <r>
      <rPr>
        <sz val="10"/>
        <rFont val="Arial"/>
        <family val="2"/>
      </rPr>
      <t xml:space="preserve"> Includes link to embroidery collection featuring the included 20 colors and SELECT packaging include GOLDEN TICKETS to be redeemed for thread collections, software products and more. (Reach out to Customer Service for details)</t>
    </r>
  </si>
  <si>
    <r>
      <t>Precision Machine Quilting Ruler: Sew Many Circles -6mm ruler for machine quilting using domestic or long arm machine. Features full non-slip coating to hold the ruler in place for accurate stitching. Features four different curves with alignment markings. ~</t>
    </r>
    <r>
      <rPr>
        <b/>
        <sz val="10"/>
        <rFont val="Arial"/>
        <family val="2"/>
      </rPr>
      <t>NEW!</t>
    </r>
  </si>
  <si>
    <r>
      <t>Precision Machine Quilting Ruler: Lines &amp; Curves - 6mm ruler for machine quilting using domestic or long arm machine. Features full non-slip coating to hold the ruler in place for accurate stitching. The Lines and Curves ruler features alignment guides for stitching in the ditch. Evenly spaced markings make is easy to re-align the ruler. Curved, straight and angled markings for echo quilting and channel quilting with precision.~</t>
    </r>
    <r>
      <rPr>
        <b/>
        <sz val="10"/>
        <rFont val="Arial"/>
        <family val="2"/>
      </rPr>
      <t>NEW!</t>
    </r>
  </si>
  <si>
    <r>
      <t>Precision Machine Quilting Ruler Curves &amp; Arcs -	6mm ruler for machine quilting using domestic or long arm machine. Features full non-slip coating to hold the ruler in place for accurate stitching. The Curves and Arc ruler features gentle curves for all levels of machine quilting experience. Convenient markings on the curves for easy and accurate repositioning of the ruler. Differentiated markings for quick realignment &amp; straight edges for traveling. ~</t>
    </r>
    <r>
      <rPr>
        <b/>
        <sz val="10"/>
        <rFont val="Arial"/>
        <family val="2"/>
      </rPr>
      <t>NEW!</t>
    </r>
  </si>
  <si>
    <r>
      <t xml:space="preserve">5" x 5" Crystal Non-Slip Ruler  </t>
    </r>
    <r>
      <rPr>
        <b/>
        <sz val="10"/>
        <rFont val="Arial"/>
        <family val="2"/>
      </rPr>
      <t>~NEW!</t>
    </r>
  </si>
  <si>
    <r>
      <t xml:space="preserve">10" x 10" Crystal Non-Slip Ruler  </t>
    </r>
    <r>
      <rPr>
        <b/>
        <sz val="10"/>
        <rFont val="Arial"/>
        <family val="2"/>
      </rPr>
      <t>~NEW!</t>
    </r>
  </si>
  <si>
    <t>COMPFLAW2</t>
  </si>
  <si>
    <t>COMPEMT2</t>
  </si>
  <si>
    <t>QS-MATBANR</t>
  </si>
  <si>
    <r>
      <t xml:space="preserve">This countertop spinner rack includes an assortment of Quilters Select Notions (63 pieces) &amp; an assortment of each size QS Rotary Cutters with replacement blades (24 pieces). Spinner Rack included. Full line dealer cost over $900/promotional pricing of $699.99. </t>
    </r>
    <r>
      <rPr>
        <b/>
        <sz val="10"/>
        <rFont val="Arial"/>
        <family val="2"/>
      </rPr>
      <t>**not eligible for free shipping</t>
    </r>
  </si>
  <si>
    <r>
      <t xml:space="preserve">Countertop spinner rack includes an assortment of QS rulers, rotary cutters and replacement blades. Spinner Rack included. Full line dealer cost over $700/promotional pricing of $525.99. </t>
    </r>
    <r>
      <rPr>
        <b/>
        <sz val="10"/>
        <rFont val="Arial"/>
        <family val="2"/>
      </rPr>
      <t>**not eligible for free shipping</t>
    </r>
  </si>
  <si>
    <r>
      <t xml:space="preserve">Perfect Cotton Thread 60WT Display with Rack (5 each of 60 colors) </t>
    </r>
    <r>
      <rPr>
        <b/>
        <sz val="10"/>
        <rFont val="Arial"/>
        <family val="2"/>
      </rPr>
      <t>**not eligible for free shipping</t>
    </r>
  </si>
  <si>
    <r>
      <t xml:space="preserve">Para-Cotton/Poly Thread 80WT Display with Rack (5 each of 40 colors) </t>
    </r>
    <r>
      <rPr>
        <b/>
        <sz val="10"/>
        <rFont val="Arial"/>
        <family val="2"/>
      </rPr>
      <t>**not eligible for free shipping</t>
    </r>
  </si>
  <si>
    <r>
      <t xml:space="preserve">QS Mat Rack with display sign (empty rack) </t>
    </r>
    <r>
      <rPr>
        <b/>
        <sz val="10"/>
        <rFont val="Arial"/>
        <family val="2"/>
      </rPr>
      <t>**not eligible for free shipping</t>
    </r>
  </si>
  <si>
    <t>Taylor Seville products</t>
  </si>
  <si>
    <r>
      <t xml:space="preserve">QS Mat Banner - 36x 60 mat showing each QS in actual size. Perfect for display in store or show booth. Rolls up for transport. </t>
    </r>
    <r>
      <rPr>
        <b/>
        <sz val="10"/>
        <rFont val="Arial"/>
        <family val="2"/>
      </rPr>
      <t>~NEW!</t>
    </r>
    <r>
      <rPr>
        <sz val="10"/>
        <rFont val="Arial"/>
        <family val="2"/>
      </rPr>
      <t xml:space="preserve">  </t>
    </r>
    <r>
      <rPr>
        <b/>
        <sz val="10"/>
        <rFont val="Arial"/>
        <family val="2"/>
      </rPr>
      <t>**not eligible for free shipping</t>
    </r>
  </si>
  <si>
    <t>Complete Set of 60 Flawless colors; 5/each with 6 shelves (300 spools)</t>
  </si>
  <si>
    <t>Complete Set of 60 Matte colors; 3/each with 6 shelves (180 spools)</t>
  </si>
  <si>
    <t>PTG37</t>
  </si>
  <si>
    <t>FL METALLIC PINK THREAD 37</t>
  </si>
  <si>
    <t>S-FMPLUS</t>
  </si>
  <si>
    <t>S-FDFPLUS</t>
  </si>
  <si>
    <r>
      <t xml:space="preserve">Floriani Fusion: Powerful editing and customizing software program.
</t>
    </r>
    <r>
      <rPr>
        <i/>
        <sz val="10"/>
        <rFont val="Arial"/>
        <family val="2"/>
      </rPr>
      <t>Enhance functionality with add-on programs: Sketch a Stitch, Lettering Master, Rainbow Software &amp; Expansion Pack</t>
    </r>
  </si>
  <si>
    <t>Floriani Tools, Scissors/Snips/Sets, Specialty items</t>
  </si>
  <si>
    <t>Select Sticky Tear Away 15" x 10 yds</t>
  </si>
  <si>
    <t>Select Sticky Tear Away 20" x 10 yds</t>
  </si>
  <si>
    <t>FTC-UNIVERSAL BUNDLE 
Includes Floriani Total Control (FTCU) My Total Quilter (MTQ), Sketch a Stitch (FSS), Lettering Master (FLM) &amp; Rainbow Customizing Software (FR)</t>
  </si>
  <si>
    <t>F60TS1-360</t>
  </si>
  <si>
    <t>F60TS2-360</t>
  </si>
  <si>
    <t>F60TS3-360</t>
  </si>
  <si>
    <t>F60TS4-360</t>
  </si>
  <si>
    <t>F60TS5-360</t>
  </si>
  <si>
    <t>F60TS6-360</t>
  </si>
  <si>
    <r>
      <t xml:space="preserve">Floriani 60 Thread Colors - (Vol 1 of 6) </t>
    </r>
    <r>
      <rPr>
        <b/>
        <sz val="10"/>
        <rFont val="Arial"/>
        <family val="2"/>
      </rPr>
      <t>~ Scenic Dawns ~ NEW!</t>
    </r>
  </si>
  <si>
    <r>
      <t xml:space="preserve">Floriani 60 Thread Colors - (Vol 2 of 6) </t>
    </r>
    <r>
      <rPr>
        <b/>
        <sz val="10"/>
        <rFont val="Arial"/>
        <family val="2"/>
      </rPr>
      <t>~ Brilliant Shorelines ~NEW!</t>
    </r>
  </si>
  <si>
    <r>
      <t xml:space="preserve">Floriani 60 Thread Colors - (Vol 3 of 6)  </t>
    </r>
    <r>
      <rPr>
        <b/>
        <sz val="10"/>
        <rFont val="Arial"/>
        <family val="2"/>
      </rPr>
      <t>~ Chromatic Bouquet ~NEW!</t>
    </r>
  </si>
  <si>
    <r>
      <t xml:space="preserve">Floriani 60 Thread Colors - (Vol 4 of 6) </t>
    </r>
    <r>
      <rPr>
        <b/>
        <sz val="10"/>
        <rFont val="Arial"/>
        <family val="2"/>
      </rPr>
      <t xml:space="preserve"> ~ Dusky Delights ~NEW!</t>
    </r>
  </si>
  <si>
    <r>
      <t>Floriani 60 Thread Colors - (Vol 5 of 6)</t>
    </r>
    <r>
      <rPr>
        <b/>
        <sz val="10"/>
        <rFont val="Arial"/>
        <family val="2"/>
      </rPr>
      <t xml:space="preserve">  ~ Floral Flourish ~NEW!</t>
    </r>
  </si>
  <si>
    <r>
      <t>Floriani 60 Thread Colors - (Vol 6 of 6)</t>
    </r>
    <r>
      <rPr>
        <b/>
        <sz val="10"/>
        <rFont val="Arial"/>
        <family val="2"/>
      </rPr>
      <t xml:space="preserve"> ~ Vivid Layers ~NEW!</t>
    </r>
  </si>
  <si>
    <t>Floriani Wet N Gone Tacky 12" x 10 yds</t>
  </si>
  <si>
    <t>Floriani Fusible Bold Tearaway 12" x 10 yds</t>
  </si>
  <si>
    <t>Floriani Dimensional Foam 6 Pack 7.5" x 7.5"; 6mm&gt; 1 each black, grey, white; 2mm&gt; 1 each black, grey, white</t>
  </si>
  <si>
    <t>Terrific Tools &amp; Toppers: Explore the creative side of embroidery with a special assortment. Add loft, dimension and sparkle with Dimensional Foam, Iridescent Mylar, Color Keep Topping &amp; Hi-Loft Dimensional Topping. The right tools simplify the task: Self Erase Marker, 12 x18 Cutting Mat, FLT-4 Scissors &amp;  Perfect Grip Tape. Round out the collection with Family Lace products and 20th Anniversary USB collective.</t>
  </si>
  <si>
    <t>Patches and Postcards: Curated assortment of embroidery products perfect for commemorating special events in stitches. This assortment includes the items needed for stitching on paper (postcards) and creating patches.  Bundle contents include: Floriani WetNGone 15”/PowerMesh-Onyx 15”/Cutaway Med Fusible 15”/Press N Bond Ultra/Stitch N Shape 15” x 5yds</t>
  </si>
  <si>
    <t>Floriani Silicone Mat 12" x 18"</t>
  </si>
  <si>
    <t>Floriani Weeding Tool</t>
  </si>
  <si>
    <t>Floriani Centering Ruler - 7" x 22"</t>
  </si>
  <si>
    <t>Floriani Mylar  18"x30"  3 sheets/pack</t>
  </si>
  <si>
    <t>Heat Transfer Foil - Blue 19" x 24"</t>
  </si>
  <si>
    <t>Heat Transfer Foil - Blush 19" x 24"</t>
  </si>
  <si>
    <t>Heat Transfer Foil - Copper 19" x 24"</t>
  </si>
  <si>
    <t>Heat Transfer Foil - Fiesta 19" x 24"</t>
  </si>
  <si>
    <t>Heat Transfer Foil - Gold 19" x 24"</t>
  </si>
  <si>
    <t>Heat Transfer Foil - Kiwi 19" x 24"</t>
  </si>
  <si>
    <t>Heat Transfer Foil - Silver 19" x 24"</t>
  </si>
  <si>
    <t>Heat Transfer Foil - Teal 19" x 24"</t>
  </si>
  <si>
    <t>Heat Transfer Foil - White 19" x 24"</t>
  </si>
  <si>
    <r>
      <t xml:space="preserve">FL DESIGNER SERIES - BRIGHT - 30 Stunning thread colors from the library of 360 Floriani Colors &amp;  </t>
    </r>
    <r>
      <rPr>
        <b/>
        <sz val="10"/>
        <rFont val="Arial"/>
        <family val="2"/>
      </rPr>
      <t>preactivated Lettering Master Software</t>
    </r>
    <r>
      <rPr>
        <sz val="10"/>
        <rFont val="Arial"/>
        <family val="2"/>
      </rPr>
      <t xml:space="preserve"> in each package. </t>
    </r>
    <r>
      <rPr>
        <b/>
        <sz val="10"/>
        <rFont val="Arial"/>
        <family val="2"/>
      </rPr>
      <t>LIMITED EDITION</t>
    </r>
  </si>
  <si>
    <t>Quilters Select Comfort-Grip Chenille Cutter</t>
  </si>
  <si>
    <t>Quilters Select Silicone Mat 12" x 18"</t>
  </si>
  <si>
    <t>Select Print &amp; Piece 15" x 10 yds</t>
  </si>
  <si>
    <t>Select Press N Bond Ultra - 12 sheets 8.5" x 11"</t>
  </si>
  <si>
    <t>QS-RUL2.5N</t>
  </si>
  <si>
    <t>QS-RUL3.5N</t>
  </si>
  <si>
    <t>QS-RUL9.5N</t>
  </si>
  <si>
    <t>FSP-9FCE</t>
  </si>
  <si>
    <t>FSP-9FMPLUS1</t>
  </si>
  <si>
    <t>FSP-9FMPLUS2</t>
  </si>
  <si>
    <t>FSP-9FMPLUS3</t>
  </si>
  <si>
    <r>
      <t xml:space="preserve">Creative Express featuring 14 Fonts and 5 Multi-Colored Alphabets! + In a reusable organizer with 9 spools of variegated thread perfect for monograms, lettering, appliqué, outline quilting motifs and more! </t>
    </r>
    <r>
      <rPr>
        <b/>
        <sz val="10"/>
        <rFont val="Arial"/>
        <family val="2"/>
      </rPr>
      <t>~NEW! Reg. Dealer Price $39.99; PROMO price $36.99</t>
    </r>
  </si>
  <si>
    <r>
      <t>Floriani Design Finder Plus ~</t>
    </r>
    <r>
      <rPr>
        <b/>
        <sz val="10"/>
        <rFont val="Arial"/>
        <family val="2"/>
      </rPr>
      <t>preactivated ****not a returnable item****</t>
    </r>
    <r>
      <rPr>
        <sz val="10"/>
        <rFont val="Arial"/>
        <family val="2"/>
      </rPr>
      <t xml:space="preserve"> Compatible with Sketch a Stitch/Lettering Master/Rainbow/Total Quilter/Expansion Pack. ~</t>
    </r>
    <r>
      <rPr>
        <b/>
        <sz val="10"/>
        <rFont val="Arial"/>
        <family val="2"/>
      </rPr>
      <t>NEW!</t>
    </r>
  </si>
  <si>
    <r>
      <t>Floriani Monogramming &amp; Customizer Plus ~</t>
    </r>
    <r>
      <rPr>
        <b/>
        <sz val="10"/>
        <rFont val="Arial"/>
        <family val="2"/>
      </rPr>
      <t>preactivated ****not a returnable item****</t>
    </r>
    <r>
      <rPr>
        <sz val="10"/>
        <rFont val="Arial"/>
        <family val="2"/>
      </rPr>
      <t xml:space="preserve"> Compatible with Sketch a Stitch/Lettering Master/Rainbow/Total Quilter/Expansion Pack.  </t>
    </r>
    <r>
      <rPr>
        <b/>
        <sz val="10"/>
        <rFont val="Arial"/>
        <family val="2"/>
      </rPr>
      <t>~NEW!</t>
    </r>
  </si>
  <si>
    <r>
      <t xml:space="preserve">Floriani Monogramming &amp; Customizer </t>
    </r>
    <r>
      <rPr>
        <b/>
        <sz val="10"/>
        <rFont val="Arial"/>
        <family val="2"/>
      </rPr>
      <t>Vari-Holiday</t>
    </r>
    <r>
      <rPr>
        <sz val="10"/>
        <rFont val="Arial"/>
        <family val="2"/>
      </rPr>
      <t xml:space="preserve"> Plus ~</t>
    </r>
    <r>
      <rPr>
        <b/>
        <sz val="10"/>
        <rFont val="Arial"/>
        <family val="2"/>
      </rPr>
      <t>preactivated ****not a returnable item****</t>
    </r>
    <r>
      <rPr>
        <sz val="10"/>
        <rFont val="Arial"/>
        <family val="2"/>
      </rPr>
      <t xml:space="preserve"> In a reusable organizer with 3 spools of variegated thread + 6 correlating PF Floriani Embroidery spools of thread + Includes a Floriani USB stick with bonus embroidery designs!  ~</t>
    </r>
    <r>
      <rPr>
        <b/>
        <sz val="10"/>
        <rFont val="Arial"/>
        <family val="2"/>
      </rPr>
      <t>NEW!</t>
    </r>
    <r>
      <rPr>
        <sz val="10"/>
        <rFont val="Arial"/>
        <family val="2"/>
      </rPr>
      <t xml:space="preserve"> </t>
    </r>
    <r>
      <rPr>
        <b/>
        <sz val="10"/>
        <rFont val="Arial"/>
        <family val="2"/>
      </rPr>
      <t>Reg. Dealer Price $199.99; PROMO price $169.99</t>
    </r>
  </si>
  <si>
    <r>
      <t xml:space="preserve">Floriani Monogramming &amp; Customizer </t>
    </r>
    <r>
      <rPr>
        <b/>
        <sz val="10"/>
        <rFont val="Arial"/>
        <family val="2"/>
      </rPr>
      <t>Vari-Whimsical Stitches</t>
    </r>
    <r>
      <rPr>
        <sz val="10"/>
        <rFont val="Arial"/>
        <family val="2"/>
      </rPr>
      <t xml:space="preserve"> Plus ~</t>
    </r>
    <r>
      <rPr>
        <b/>
        <sz val="10"/>
        <rFont val="Arial"/>
        <family val="2"/>
      </rPr>
      <t>preactivated ****not a returnable item****</t>
    </r>
    <r>
      <rPr>
        <sz val="10"/>
        <rFont val="Arial"/>
        <family val="2"/>
      </rPr>
      <t xml:space="preserve"> In a reusable organizer with 3 spools of variegated thread + 6 correlating PF Floriani Embroidery spools of thread + Includes a Floriani USB stick with bonus embroidery designs!  ~</t>
    </r>
    <r>
      <rPr>
        <b/>
        <sz val="10"/>
        <rFont val="Arial"/>
        <family val="2"/>
      </rPr>
      <t>NEW!</t>
    </r>
    <r>
      <rPr>
        <sz val="10"/>
        <rFont val="Arial"/>
        <family val="2"/>
      </rPr>
      <t xml:space="preserve"> </t>
    </r>
    <r>
      <rPr>
        <b/>
        <sz val="10"/>
        <rFont val="Arial"/>
        <family val="2"/>
      </rPr>
      <t>Reg. Dealer Price $199.99; PROMO price $169.99</t>
    </r>
  </si>
  <si>
    <r>
      <t xml:space="preserve">Floriani Monogramming &amp; Customizer </t>
    </r>
    <r>
      <rPr>
        <b/>
        <sz val="10"/>
        <rFont val="Arial"/>
        <family val="2"/>
      </rPr>
      <t>Vari-Spooky</t>
    </r>
    <r>
      <rPr>
        <sz val="10"/>
        <rFont val="Arial"/>
        <family val="2"/>
      </rPr>
      <t xml:space="preserve"> Plus ~</t>
    </r>
    <r>
      <rPr>
        <b/>
        <sz val="10"/>
        <rFont val="Arial"/>
        <family val="2"/>
      </rPr>
      <t>preactivated ****not a returnable item****</t>
    </r>
    <r>
      <rPr>
        <sz val="10"/>
        <rFont val="Arial"/>
        <family val="2"/>
      </rPr>
      <t xml:space="preserve"> In a reusable organizer with 3 spools of variegated thread + 6 correlating PF Floriani Embroidery spools of thread + Includes a Floriani USB stick with bonus embroidery designs!  ~</t>
    </r>
    <r>
      <rPr>
        <b/>
        <sz val="10"/>
        <rFont val="Arial"/>
        <family val="2"/>
      </rPr>
      <t>NEW!</t>
    </r>
    <r>
      <rPr>
        <sz val="10"/>
        <rFont val="Arial"/>
        <family val="2"/>
      </rPr>
      <t xml:space="preserve"> </t>
    </r>
    <r>
      <rPr>
        <b/>
        <sz val="10"/>
        <rFont val="Arial"/>
        <family val="2"/>
      </rPr>
      <t>Reg. Dealer Price $199.99; PROMO price $169.99</t>
    </r>
  </si>
  <si>
    <t>added</t>
  </si>
  <si>
    <t>BACK IN STOCK + NEW! From Quilters Select, a collaboration that combines form &amp; function in a glorious Poppie Cotton Pink!</t>
  </si>
  <si>
    <t>QS-R3.5PC</t>
  </si>
  <si>
    <t>QS-R6.5X12PC</t>
  </si>
  <si>
    <t>QS-R6.5X24PC</t>
  </si>
  <si>
    <t>QS-R12.5PC</t>
  </si>
  <si>
    <t>QS-M24X36PC</t>
  </si>
  <si>
    <t>QS-ROTRY45PC</t>
  </si>
  <si>
    <r>
      <t xml:space="preserve">Special Edition 45mm Quilters Select Rotary Cutter with accents of Poppie Cotton Pink </t>
    </r>
    <r>
      <rPr>
        <b/>
        <sz val="10"/>
        <rFont val="Arial"/>
        <family val="2"/>
      </rPr>
      <t>~ NEW!</t>
    </r>
    <r>
      <rPr>
        <sz val="10"/>
        <rFont val="Arial"/>
        <family val="2"/>
      </rPr>
      <t xml:space="preserve"> </t>
    </r>
    <r>
      <rPr>
        <b/>
        <sz val="10"/>
        <rFont val="Arial"/>
        <family val="2"/>
      </rPr>
      <t>Coming soon Dec 2025</t>
    </r>
  </si>
  <si>
    <t xml:space="preserve">3.5" x 3.5" Pink Non-Slip Ruler </t>
  </si>
  <si>
    <t>6.5" x 12" Pink Non-Slip Rule</t>
  </si>
  <si>
    <t>6.5" x 24" Pink Non-Slip Ruler</t>
  </si>
  <si>
    <t>12.5" x 12.5" Pink Non-Slip Ruler</t>
  </si>
  <si>
    <t>Quilters Select Design N Quilt Software ~ Limited Time offer - Activations made 10/1/25-12/31/25 will be invoice to dealers for $99.99; Regular price MAP $399.99; Dealer cost $199.99</t>
  </si>
  <si>
    <t>Temp price reduction</t>
  </si>
  <si>
    <t>Effective 11/3/25</t>
  </si>
  <si>
    <t>comment 11/3</t>
  </si>
  <si>
    <t>-</t>
  </si>
  <si>
    <t>price change</t>
  </si>
  <si>
    <t>price &amp; item code change</t>
  </si>
  <si>
    <r>
      <t xml:space="preserve">3761 FAIRY DUST, 3763 TRINITY BLUE, 374 CERULEAN, 367 SAPPHIRE, 3765 STORMY OCEAN </t>
    </r>
    <r>
      <rPr>
        <b/>
        <sz val="10"/>
        <color theme="1"/>
        <rFont val="Arial"/>
        <family val="2"/>
      </rPr>
      <t>~ Limited Qty</t>
    </r>
  </si>
  <si>
    <t>updated pricing 11/3</t>
  </si>
  <si>
    <t>Specialty Thread - Glow in the Dark 300M ***Sold in qtys of 3; Metallic 800M   ***Sold in qtys of 2</t>
  </si>
  <si>
    <t>FL METALLIC GOLD THREAD 4</t>
  </si>
  <si>
    <t>FL METALLIC THREAD RED 43N</t>
  </si>
  <si>
    <t>FL METALLIC THRD DK SILVER 44</t>
  </si>
  <si>
    <t>FL METALLIC THREAD BLUE 45</t>
  </si>
  <si>
    <t>FL METALLIC THREAD PEACH 46</t>
  </si>
  <si>
    <t>FL METALLIC THRD LT PURPLE 47</t>
  </si>
  <si>
    <t>FL METALLIC THREAD SILVER 48</t>
  </si>
  <si>
    <t>FL METALLIC AQUA BLUE THRD 33</t>
  </si>
  <si>
    <t>IP change</t>
  </si>
  <si>
    <t>price change &amp; IP change</t>
  </si>
  <si>
    <t>Floriani 100 Thread Colors - (Set 2) ~Limited Qtys</t>
  </si>
  <si>
    <t>Floriani 100 Thread Colors - (Set 3) ~ Limited Qtys</t>
  </si>
  <si>
    <t>Floriani 60 Thread Colors - (Set 4) ~ Limited Qtys</t>
  </si>
  <si>
    <r>
      <t xml:space="preserve">FL DESIGNER SERIES - PASTEL - 30 Stunning thread colors from the library of 360 Floriani Colors &amp;  </t>
    </r>
    <r>
      <rPr>
        <b/>
        <sz val="10"/>
        <rFont val="Arial"/>
        <family val="2"/>
      </rPr>
      <t>preactivated Lettering Master Software</t>
    </r>
    <r>
      <rPr>
        <sz val="10"/>
        <rFont val="Arial"/>
        <family val="2"/>
      </rPr>
      <t xml:space="preserve"> in each package.</t>
    </r>
    <r>
      <rPr>
        <b/>
        <sz val="10"/>
        <rFont val="Arial"/>
        <family val="2"/>
      </rPr>
      <t xml:space="preserve"> LIMITED EDITION</t>
    </r>
    <r>
      <rPr>
        <sz val="10"/>
        <rFont val="Arial"/>
        <family val="2"/>
      </rPr>
      <t xml:space="preserve"> -</t>
    </r>
    <r>
      <rPr>
        <b/>
        <sz val="10"/>
        <rFont val="Arial"/>
        <family val="2"/>
      </rPr>
      <t xml:space="preserve"> Limited Qtys</t>
    </r>
  </si>
  <si>
    <t>4.5" x 18" Crystal Non-Slip Ruler</t>
  </si>
  <si>
    <t>8.5" x 18" Crystal Non-Slip Ruler</t>
  </si>
  <si>
    <t>Mini 3N1 - Crystal TRIANGLE/SQUARE COMBO RULER</t>
  </si>
  <si>
    <r>
      <t xml:space="preserve">24" x 36" Pink Mat: Dual Side Cutting Mat </t>
    </r>
    <r>
      <rPr>
        <b/>
        <sz val="10"/>
        <rFont val="Arial"/>
        <family val="2"/>
      </rPr>
      <t>**not eligible for free shipping ~ NEW!</t>
    </r>
  </si>
  <si>
    <t>MAP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</si>
</sst>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Red]#,##0.00"/>
    <numFmt numFmtId="165" formatCode="&quot;$&quot;#,##0.00"/>
  </numFmts>
  <fonts count="52">
    <font>
      <sz val="10"/>
      <name val="Palatino Linotype"/>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Palatino Linotype"/>
      <family val="1"/>
    </font>
    <font>
      <b/>
      <sz val="10"/>
      <name val="Arial"/>
      <family val="2"/>
    </font>
    <font>
      <sz val="10"/>
      <name val="Arial"/>
      <family val="2"/>
    </font>
    <font>
      <b/>
      <sz val="12"/>
      <name val="Arial"/>
      <family val="2"/>
    </font>
    <font>
      <sz val="8"/>
      <name val="Palatino Linotype"/>
      <family val="1"/>
    </font>
    <font>
      <sz val="9"/>
      <name val="Arial"/>
      <family val="2"/>
    </font>
    <font>
      <b/>
      <i/>
      <sz val="10"/>
      <name val="Arial"/>
      <family val="2"/>
    </font>
    <font>
      <sz val="11"/>
      <color theme="1"/>
      <name val="Calibri"/>
      <family val="2"/>
      <scheme val="minor"/>
    </font>
    <font>
      <sz val="10"/>
      <color theme="1"/>
      <name val="Arial"/>
      <family val="2"/>
    </font>
    <font>
      <sz val="10"/>
      <name val="Arial"/>
      <family val="2"/>
    </font>
    <font>
      <b/>
      <sz val="10"/>
      <color theme="1"/>
      <name val="Arial"/>
      <family val="2"/>
    </font>
    <font>
      <b/>
      <sz val="14"/>
      <name val="Arial"/>
      <family val="2"/>
    </font>
    <font>
      <b/>
      <sz val="10.5"/>
      <name val="Arial"/>
      <family val="2"/>
    </font>
    <font>
      <b/>
      <sz val="9"/>
      <color theme="3"/>
      <name val="Arial"/>
      <family val="2"/>
    </font>
    <font>
      <b/>
      <i/>
      <sz val="10"/>
      <color theme="1"/>
      <name val="Arial"/>
      <family val="2"/>
    </font>
    <font>
      <sz val="11"/>
      <color indexed="8"/>
      <name val="Calibri"/>
      <family val="2"/>
      <scheme val="minor"/>
    </font>
    <font>
      <b/>
      <i/>
      <u/>
      <sz val="10"/>
      <name val="Arial"/>
      <family val="2"/>
    </font>
    <font>
      <sz val="14"/>
      <name val="Arial"/>
      <family val="2"/>
    </font>
    <font>
      <sz val="10"/>
      <color theme="0"/>
      <name val="Arial"/>
      <family val="2"/>
    </font>
    <font>
      <b/>
      <sz val="9"/>
      <name val="Arial"/>
      <family val="2"/>
    </font>
    <font>
      <b/>
      <i/>
      <sz val="10"/>
      <color rgb="FF404040"/>
      <name val="Arial"/>
      <family val="2"/>
    </font>
    <font>
      <sz val="12"/>
      <color theme="1"/>
      <name val="Calibri"/>
      <family val="2"/>
      <charset val="136"/>
      <scheme val="minor"/>
    </font>
    <font>
      <b/>
      <sz val="8"/>
      <name val="Arial"/>
      <family val="2"/>
    </font>
    <font>
      <sz val="10"/>
      <name val="Palatino Linotype"/>
      <family val="1"/>
    </font>
    <font>
      <sz val="8"/>
      <name val="Arial"/>
      <family val="2"/>
    </font>
    <font>
      <b/>
      <sz val="8"/>
      <color theme="1"/>
      <name val="Arial"/>
      <family val="2"/>
    </font>
    <font>
      <sz val="8"/>
      <color theme="1"/>
      <name val="Arial"/>
      <family val="2"/>
    </font>
    <font>
      <sz val="9.5"/>
      <name val="Arial"/>
      <family val="2"/>
    </font>
    <font>
      <b/>
      <sz val="10"/>
      <color rgb="FF00FFFF"/>
      <name val="Arial"/>
      <family val="2"/>
    </font>
    <font>
      <b/>
      <sz val="9"/>
      <color rgb="FF00FFFF"/>
      <name val="Arial"/>
      <family val="2"/>
    </font>
    <font>
      <i/>
      <sz val="10"/>
      <name val="Arial"/>
      <family val="2"/>
    </font>
    <font>
      <b/>
      <sz val="13.5"/>
      <name val="Arial"/>
      <family val="2"/>
    </font>
  </fonts>
  <fills count="608">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rgb="FF92DCB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00FFFF"/>
        <bgColor indexed="64"/>
      </patternFill>
    </fill>
    <fill>
      <patternFill patternType="solid">
        <fgColor rgb="FFCCFFFF"/>
        <bgColor indexed="64"/>
      </patternFill>
    </fill>
    <fill>
      <patternFill patternType="solid">
        <fgColor rgb="FF66FFFF"/>
        <bgColor indexed="64"/>
      </patternFill>
    </fill>
    <fill>
      <patternFill patternType="solid">
        <fgColor rgb="FF00FF00"/>
        <bgColor indexed="64"/>
      </patternFill>
    </fill>
    <fill>
      <patternFill patternType="solid">
        <fgColor rgb="FFEACCDB"/>
        <bgColor indexed="64"/>
      </patternFill>
    </fill>
    <fill>
      <patternFill patternType="solid">
        <fgColor rgb="FFEAD9D3"/>
        <bgColor indexed="64"/>
      </patternFill>
    </fill>
    <fill>
      <patternFill patternType="solid">
        <fgColor rgb="FFDB61B6"/>
        <bgColor indexed="64"/>
      </patternFill>
    </fill>
    <fill>
      <patternFill patternType="solid">
        <fgColor rgb="FFDD6862"/>
        <bgColor indexed="64"/>
      </patternFill>
    </fill>
    <fill>
      <patternFill patternType="solid">
        <fgColor rgb="FFF56B25"/>
        <bgColor indexed="64"/>
      </patternFill>
    </fill>
    <fill>
      <patternFill patternType="solid">
        <fgColor rgb="FFAD2727"/>
        <bgColor indexed="64"/>
      </patternFill>
    </fill>
    <fill>
      <patternFill patternType="solid">
        <fgColor rgb="FF456D4A"/>
        <bgColor indexed="64"/>
      </patternFill>
    </fill>
    <fill>
      <patternFill patternType="solid">
        <fgColor rgb="FF1FAA57"/>
        <bgColor indexed="64"/>
      </patternFill>
    </fill>
    <fill>
      <patternFill patternType="solid">
        <fgColor rgb="FF8B9D4B"/>
        <bgColor indexed="64"/>
      </patternFill>
    </fill>
    <fill>
      <patternFill patternType="solid">
        <fgColor rgb="FF97BF36"/>
        <bgColor indexed="64"/>
      </patternFill>
    </fill>
    <fill>
      <patternFill patternType="solid">
        <fgColor rgb="FF1A2B51"/>
        <bgColor indexed="64"/>
      </patternFill>
    </fill>
    <fill>
      <patternFill patternType="solid">
        <fgColor rgb="FFC3DFE0"/>
        <bgColor indexed="64"/>
      </patternFill>
    </fill>
    <fill>
      <patternFill patternType="solid">
        <fgColor rgb="FF6BB5D6"/>
        <bgColor indexed="64"/>
      </patternFill>
    </fill>
    <fill>
      <patternFill patternType="solid">
        <fgColor rgb="FF009191"/>
        <bgColor indexed="64"/>
      </patternFill>
    </fill>
    <fill>
      <patternFill patternType="solid">
        <fgColor rgb="FF898A8C"/>
        <bgColor indexed="64"/>
      </patternFill>
    </fill>
    <fill>
      <patternFill patternType="solid">
        <fgColor rgb="FF686B6D"/>
        <bgColor indexed="64"/>
      </patternFill>
    </fill>
    <fill>
      <patternFill patternType="solid">
        <fgColor rgb="FFEDD443"/>
        <bgColor indexed="64"/>
      </patternFill>
    </fill>
    <fill>
      <patternFill patternType="solid">
        <fgColor rgb="FFE4D011"/>
        <bgColor indexed="64"/>
      </patternFill>
    </fill>
    <fill>
      <patternFill patternType="solid">
        <fgColor rgb="FFF3AE04"/>
        <bgColor indexed="64"/>
      </patternFill>
    </fill>
    <fill>
      <patternFill patternType="solid">
        <fgColor rgb="FFE7D16A"/>
        <bgColor indexed="64"/>
      </patternFill>
    </fill>
    <fill>
      <patternFill patternType="solid">
        <fgColor rgb="FFC4AC49"/>
        <bgColor indexed="64"/>
      </patternFill>
    </fill>
    <fill>
      <patternFill patternType="solid">
        <fgColor rgb="FFC2C1EA"/>
        <bgColor indexed="64"/>
      </patternFill>
    </fill>
    <fill>
      <patternFill patternType="solid">
        <fgColor rgb="FF685391"/>
        <bgColor indexed="64"/>
      </patternFill>
    </fill>
    <fill>
      <patternFill patternType="solid">
        <fgColor rgb="FFFC6450"/>
        <bgColor indexed="64"/>
      </patternFill>
    </fill>
    <fill>
      <patternFill patternType="solid">
        <fgColor rgb="FFE8E7CD"/>
        <bgColor indexed="64"/>
      </patternFill>
    </fill>
    <fill>
      <patternFill patternType="solid">
        <fgColor rgb="FF4F4631"/>
        <bgColor indexed="64"/>
      </patternFill>
    </fill>
    <fill>
      <patternFill patternType="solid">
        <fgColor rgb="FFA27754"/>
        <bgColor indexed="64"/>
      </patternFill>
    </fill>
    <fill>
      <patternFill patternType="solid">
        <fgColor rgb="FFD8D2A9"/>
        <bgColor indexed="64"/>
      </patternFill>
    </fill>
    <fill>
      <patternFill patternType="solid">
        <fgColor rgb="FF7F1F42"/>
        <bgColor indexed="64"/>
      </patternFill>
    </fill>
    <fill>
      <patternFill patternType="solid">
        <fgColor rgb="FFFE6989"/>
        <bgColor indexed="64"/>
      </patternFill>
    </fill>
    <fill>
      <patternFill patternType="solid">
        <fgColor rgb="FFFE4048"/>
        <bgColor indexed="64"/>
      </patternFill>
    </fill>
    <fill>
      <patternFill patternType="solid">
        <fgColor rgb="FFFED73D"/>
        <bgColor indexed="64"/>
      </patternFill>
    </fill>
    <fill>
      <patternFill patternType="solid">
        <fgColor rgb="FFFEA131"/>
        <bgColor indexed="64"/>
      </patternFill>
    </fill>
    <fill>
      <patternFill patternType="solid">
        <fgColor rgb="FFFE65AD"/>
        <bgColor indexed="64"/>
      </patternFill>
    </fill>
    <fill>
      <patternFill patternType="solid">
        <fgColor rgb="FF3688BF"/>
        <bgColor indexed="64"/>
      </patternFill>
    </fill>
    <fill>
      <patternFill patternType="solid">
        <fgColor rgb="FFFE51A0"/>
        <bgColor indexed="64"/>
      </patternFill>
    </fill>
    <fill>
      <patternFill patternType="solid">
        <fgColor rgb="FFDDFE0B"/>
        <bgColor indexed="64"/>
      </patternFill>
    </fill>
    <fill>
      <patternFill patternType="solid">
        <fgColor rgb="FFE6FE6B"/>
        <bgColor indexed="64"/>
      </patternFill>
    </fill>
    <fill>
      <patternFill patternType="solid">
        <fgColor rgb="FFFEFE48"/>
        <bgColor indexed="64"/>
      </patternFill>
    </fill>
    <fill>
      <patternFill patternType="solid">
        <fgColor rgb="FF81FD5B"/>
        <bgColor indexed="64"/>
      </patternFill>
    </fill>
    <fill>
      <patternFill patternType="solid">
        <fgColor rgb="FF54DA3B"/>
        <bgColor indexed="64"/>
      </patternFill>
    </fill>
    <fill>
      <patternFill patternType="solid">
        <fgColor rgb="FFFE8038"/>
        <bgColor indexed="64"/>
      </patternFill>
    </fill>
    <fill>
      <patternFill patternType="solid">
        <fgColor rgb="FFFE935F"/>
        <bgColor indexed="64"/>
      </patternFill>
    </fill>
    <fill>
      <patternFill patternType="solid">
        <fgColor rgb="FFFE4F1A"/>
        <bgColor indexed="64"/>
      </patternFill>
    </fill>
    <fill>
      <patternFill patternType="solid">
        <fgColor rgb="FFC02262"/>
        <bgColor indexed="64"/>
      </patternFill>
    </fill>
    <fill>
      <patternFill patternType="solid">
        <fgColor rgb="FF1A5DAC"/>
        <bgColor indexed="64"/>
      </patternFill>
    </fill>
    <fill>
      <patternFill patternType="solid">
        <fgColor rgb="FF006A71"/>
        <bgColor indexed="64"/>
      </patternFill>
    </fill>
    <fill>
      <patternFill patternType="solid">
        <fgColor rgb="FFBB2A66"/>
        <bgColor indexed="64"/>
      </patternFill>
    </fill>
    <fill>
      <patternFill patternType="solid">
        <fgColor rgb="FFF1E7E8"/>
        <bgColor indexed="64"/>
      </patternFill>
    </fill>
    <fill>
      <patternFill patternType="solid">
        <fgColor rgb="FFF3D8E5"/>
        <bgColor indexed="64"/>
      </patternFill>
    </fill>
    <fill>
      <patternFill patternType="solid">
        <fgColor rgb="FFF9C6DC"/>
        <bgColor indexed="64"/>
      </patternFill>
    </fill>
    <fill>
      <patternFill patternType="solid">
        <fgColor rgb="FFFAAAC0"/>
        <bgColor indexed="64"/>
      </patternFill>
    </fill>
    <fill>
      <patternFill patternType="solid">
        <fgColor rgb="FFF99AB4"/>
        <bgColor indexed="64"/>
      </patternFill>
    </fill>
    <fill>
      <patternFill patternType="solid">
        <fgColor rgb="FFF888AC"/>
        <bgColor indexed="64"/>
      </patternFill>
    </fill>
    <fill>
      <patternFill patternType="solid">
        <fgColor rgb="FFF5759A"/>
        <bgColor indexed="64"/>
      </patternFill>
    </fill>
    <fill>
      <patternFill patternType="solid">
        <fgColor rgb="FFF6D7D0"/>
        <bgColor indexed="64"/>
      </patternFill>
    </fill>
    <fill>
      <patternFill patternType="solid">
        <fgColor rgb="FFF7CEC1"/>
        <bgColor indexed="64"/>
      </patternFill>
    </fill>
    <fill>
      <patternFill patternType="solid">
        <fgColor rgb="FFF6D1D5"/>
        <bgColor indexed="64"/>
      </patternFill>
    </fill>
    <fill>
      <patternFill patternType="solid">
        <fgColor rgb="FFF8A3AE"/>
        <bgColor indexed="64"/>
      </patternFill>
    </fill>
    <fill>
      <patternFill patternType="solid">
        <fgColor rgb="FFEEC4DD"/>
        <bgColor indexed="64"/>
      </patternFill>
    </fill>
    <fill>
      <patternFill patternType="solid">
        <fgColor rgb="FFF099C3"/>
        <bgColor indexed="64"/>
      </patternFill>
    </fill>
    <fill>
      <patternFill patternType="solid">
        <fgColor rgb="FFCD5297"/>
        <bgColor indexed="64"/>
      </patternFill>
    </fill>
    <fill>
      <patternFill patternType="solid">
        <fgColor rgb="FFC53D86"/>
        <bgColor indexed="64"/>
      </patternFill>
    </fill>
    <fill>
      <patternFill patternType="solid">
        <fgColor rgb="FFA7256C"/>
        <bgColor indexed="64"/>
      </patternFill>
    </fill>
    <fill>
      <patternFill patternType="solid">
        <fgColor rgb="FFEAC3DB"/>
        <bgColor indexed="64"/>
      </patternFill>
    </fill>
    <fill>
      <patternFill patternType="solid">
        <fgColor rgb="FFE8B9D9"/>
        <bgColor indexed="64"/>
      </patternFill>
    </fill>
    <fill>
      <patternFill patternType="solid">
        <fgColor rgb="FFC385B7"/>
        <bgColor indexed="64"/>
      </patternFill>
    </fill>
    <fill>
      <patternFill patternType="solid">
        <fgColor rgb="FF9E4890"/>
        <bgColor indexed="64"/>
      </patternFill>
    </fill>
    <fill>
      <patternFill patternType="solid">
        <fgColor rgb="FF883172"/>
        <bgColor indexed="64"/>
      </patternFill>
    </fill>
    <fill>
      <patternFill patternType="solid">
        <fgColor rgb="FF64264C"/>
        <bgColor indexed="64"/>
      </patternFill>
    </fill>
    <fill>
      <patternFill patternType="solid">
        <fgColor rgb="FFFCC4C1"/>
        <bgColor indexed="64"/>
      </patternFill>
    </fill>
    <fill>
      <patternFill patternType="solid">
        <fgColor rgb="FFEB9893"/>
        <bgColor indexed="64"/>
      </patternFill>
    </fill>
    <fill>
      <patternFill patternType="solid">
        <fgColor rgb="FFDA736D"/>
        <bgColor indexed="64"/>
      </patternFill>
    </fill>
    <fill>
      <patternFill patternType="solid">
        <fgColor rgb="FFD15A58"/>
        <bgColor indexed="64"/>
      </patternFill>
    </fill>
    <fill>
      <patternFill patternType="solid">
        <fgColor rgb="FFBF3B41"/>
        <bgColor indexed="64"/>
      </patternFill>
    </fill>
    <fill>
      <patternFill patternType="solid">
        <fgColor rgb="FFF9C6D4"/>
        <bgColor indexed="64"/>
      </patternFill>
    </fill>
    <fill>
      <patternFill patternType="solid">
        <fgColor rgb="FFEFACC1"/>
        <bgColor indexed="64"/>
      </patternFill>
    </fill>
    <fill>
      <patternFill patternType="solid">
        <fgColor rgb="FFEE92A6"/>
        <bgColor indexed="64"/>
      </patternFill>
    </fill>
    <fill>
      <patternFill patternType="solid">
        <fgColor rgb="FFE85065"/>
        <bgColor indexed="64"/>
      </patternFill>
    </fill>
    <fill>
      <patternFill patternType="solid">
        <fgColor rgb="FFE3394F"/>
        <bgColor indexed="64"/>
      </patternFill>
    </fill>
    <fill>
      <patternFill patternType="solid">
        <fgColor rgb="FFF5DCD1"/>
        <bgColor indexed="64"/>
      </patternFill>
    </fill>
    <fill>
      <patternFill patternType="solid">
        <fgColor rgb="FFEEC1B9"/>
        <bgColor indexed="64"/>
      </patternFill>
    </fill>
    <fill>
      <patternFill patternType="solid">
        <fgColor rgb="FFD18B92"/>
        <bgColor indexed="64"/>
      </patternFill>
    </fill>
    <fill>
      <patternFill patternType="solid">
        <fgColor rgb="FFF8B395"/>
        <bgColor indexed="64"/>
      </patternFill>
    </fill>
    <fill>
      <patternFill patternType="solid">
        <fgColor rgb="FFF5986A"/>
        <bgColor indexed="64"/>
      </patternFill>
    </fill>
    <fill>
      <patternFill patternType="solid">
        <fgColor rgb="FFEF6323"/>
        <bgColor indexed="64"/>
      </patternFill>
    </fill>
    <fill>
      <patternFill patternType="solid">
        <fgColor rgb="FFEA5439"/>
        <bgColor indexed="64"/>
      </patternFill>
    </fill>
    <fill>
      <patternFill patternType="solid">
        <fgColor rgb="FFF8B2A5"/>
        <bgColor indexed="64"/>
      </patternFill>
    </fill>
    <fill>
      <patternFill patternType="solid">
        <fgColor rgb="FFF58B87"/>
        <bgColor indexed="64"/>
      </patternFill>
    </fill>
    <fill>
      <patternFill patternType="solid">
        <fgColor rgb="FFE9675C"/>
        <bgColor indexed="64"/>
      </patternFill>
    </fill>
    <fill>
      <patternFill patternType="solid">
        <fgColor rgb="FFE15248"/>
        <bgColor indexed="64"/>
      </patternFill>
    </fill>
    <fill>
      <patternFill patternType="solid">
        <fgColor rgb="FFC23E46"/>
        <bgColor indexed="64"/>
      </patternFill>
    </fill>
    <fill>
      <patternFill patternType="solid">
        <fgColor rgb="FFB52E42"/>
        <bgColor indexed="64"/>
      </patternFill>
    </fill>
    <fill>
      <patternFill patternType="solid">
        <fgColor rgb="FFA62C38"/>
        <bgColor indexed="64"/>
      </patternFill>
    </fill>
    <fill>
      <patternFill patternType="solid">
        <fgColor rgb="FF9E2638"/>
        <bgColor indexed="64"/>
      </patternFill>
    </fill>
    <fill>
      <patternFill patternType="solid">
        <fgColor rgb="FF9B2C3D"/>
        <bgColor indexed="64"/>
      </patternFill>
    </fill>
    <fill>
      <patternFill patternType="solid">
        <fgColor rgb="FF941B3D"/>
        <bgColor indexed="64"/>
      </patternFill>
    </fill>
    <fill>
      <patternFill patternType="solid">
        <fgColor rgb="FF843741"/>
        <bgColor indexed="64"/>
      </patternFill>
    </fill>
    <fill>
      <patternFill patternType="solid">
        <fgColor rgb="FF73333C"/>
        <bgColor indexed="64"/>
      </patternFill>
    </fill>
    <fill>
      <patternFill patternType="solid">
        <fgColor rgb="FF7C3040"/>
        <bgColor indexed="64"/>
      </patternFill>
    </fill>
    <fill>
      <patternFill patternType="solid">
        <fgColor rgb="FF63313D"/>
        <bgColor indexed="64"/>
      </patternFill>
    </fill>
    <fill>
      <patternFill patternType="solid">
        <fgColor rgb="FF007F4B"/>
        <bgColor indexed="64"/>
      </patternFill>
    </fill>
    <fill>
      <patternFill patternType="solid">
        <fgColor rgb="FF90AE90"/>
        <bgColor indexed="64"/>
      </patternFill>
    </fill>
    <fill>
      <patternFill patternType="solid">
        <fgColor rgb="FF709E7E"/>
        <bgColor indexed="64"/>
      </patternFill>
    </fill>
    <fill>
      <patternFill patternType="solid">
        <fgColor rgb="FF496F56"/>
        <bgColor indexed="64"/>
      </patternFill>
    </fill>
    <fill>
      <patternFill patternType="solid">
        <fgColor rgb="FF40654C"/>
        <bgColor indexed="64"/>
      </patternFill>
    </fill>
    <fill>
      <patternFill patternType="solid">
        <fgColor rgb="FF9FA567"/>
        <bgColor indexed="64"/>
      </patternFill>
    </fill>
    <fill>
      <patternFill patternType="solid">
        <fgColor rgb="FF868A49"/>
        <bgColor indexed="64"/>
      </patternFill>
    </fill>
    <fill>
      <patternFill patternType="solid">
        <fgColor rgb="FF656C3C"/>
        <bgColor indexed="64"/>
      </patternFill>
    </fill>
    <fill>
      <patternFill patternType="solid">
        <fgColor rgb="FFC9E6DA"/>
        <bgColor indexed="64"/>
      </patternFill>
    </fill>
    <fill>
      <patternFill patternType="solid">
        <fgColor rgb="FF9CDAC8"/>
        <bgColor indexed="64"/>
      </patternFill>
    </fill>
    <fill>
      <patternFill patternType="solid">
        <fgColor rgb="FF00A38F"/>
        <bgColor indexed="64"/>
      </patternFill>
    </fill>
    <fill>
      <patternFill patternType="solid">
        <fgColor rgb="FF008B7B"/>
        <bgColor indexed="64"/>
      </patternFill>
    </fill>
    <fill>
      <patternFill patternType="solid">
        <fgColor rgb="FF00867D"/>
        <bgColor indexed="64"/>
      </patternFill>
    </fill>
    <fill>
      <patternFill patternType="solid">
        <fgColor rgb="FF99D676"/>
        <bgColor indexed="64"/>
      </patternFill>
    </fill>
    <fill>
      <patternFill patternType="solid">
        <fgColor rgb="FF71C35E"/>
        <bgColor indexed="64"/>
      </patternFill>
    </fill>
    <fill>
      <patternFill patternType="solid">
        <fgColor rgb="FF52A94A"/>
        <bgColor indexed="64"/>
      </patternFill>
    </fill>
    <fill>
      <patternFill patternType="solid">
        <fgColor rgb="FF369946"/>
        <bgColor indexed="64"/>
      </patternFill>
    </fill>
    <fill>
      <patternFill patternType="solid">
        <fgColor rgb="FF009351"/>
        <bgColor indexed="64"/>
      </patternFill>
    </fill>
    <fill>
      <patternFill patternType="solid">
        <fgColor rgb="FFA1A378"/>
        <bgColor indexed="64"/>
      </patternFill>
    </fill>
    <fill>
      <patternFill patternType="solid">
        <fgColor rgb="FF888D5D"/>
        <bgColor indexed="64"/>
      </patternFill>
    </fill>
    <fill>
      <patternFill patternType="solid">
        <fgColor rgb="FF72774E"/>
        <bgColor indexed="64"/>
      </patternFill>
    </fill>
    <fill>
      <patternFill patternType="solid">
        <fgColor rgb="FF605E44"/>
        <bgColor indexed="64"/>
      </patternFill>
    </fill>
    <fill>
      <patternFill patternType="solid">
        <fgColor rgb="FFAFCBA4"/>
        <bgColor indexed="64"/>
      </patternFill>
    </fill>
    <fill>
      <patternFill patternType="solid">
        <fgColor rgb="FF90B582"/>
        <bgColor indexed="64"/>
      </patternFill>
    </fill>
    <fill>
      <patternFill patternType="solid">
        <fgColor rgb="FF577C57"/>
        <bgColor indexed="64"/>
      </patternFill>
    </fill>
    <fill>
      <patternFill patternType="solid">
        <fgColor rgb="FF4D6E4A"/>
        <bgColor indexed="64"/>
      </patternFill>
    </fill>
    <fill>
      <patternFill patternType="solid">
        <fgColor rgb="FF507956"/>
        <bgColor indexed="64"/>
      </patternFill>
    </fill>
    <fill>
      <patternFill patternType="solid">
        <fgColor rgb="FF426A48"/>
        <bgColor indexed="64"/>
      </patternFill>
    </fill>
    <fill>
      <patternFill patternType="solid">
        <fgColor rgb="FF38533C"/>
        <bgColor indexed="64"/>
      </patternFill>
    </fill>
    <fill>
      <patternFill patternType="solid">
        <fgColor rgb="FFCBDEAD"/>
        <bgColor indexed="64"/>
      </patternFill>
    </fill>
    <fill>
      <patternFill patternType="solid">
        <fgColor rgb="FFBBD7BA"/>
        <bgColor indexed="64"/>
      </patternFill>
    </fill>
    <fill>
      <patternFill patternType="solid">
        <fgColor rgb="FF5DA980"/>
        <bgColor indexed="64"/>
      </patternFill>
    </fill>
    <fill>
      <patternFill patternType="solid">
        <fgColor rgb="FF187D59"/>
        <bgColor indexed="64"/>
      </patternFill>
    </fill>
    <fill>
      <patternFill patternType="solid">
        <fgColor rgb="FF36624A"/>
        <bgColor indexed="64"/>
      </patternFill>
    </fill>
    <fill>
      <patternFill patternType="solid">
        <fgColor rgb="FF2D4839"/>
        <bgColor indexed="64"/>
      </patternFill>
    </fill>
    <fill>
      <patternFill patternType="solid">
        <fgColor rgb="FFAEE1B6"/>
        <bgColor indexed="64"/>
      </patternFill>
    </fill>
    <fill>
      <patternFill patternType="solid">
        <fgColor rgb="FF70C88C"/>
        <bgColor indexed="64"/>
      </patternFill>
    </fill>
    <fill>
      <patternFill patternType="solid">
        <fgColor rgb="FF45AC73"/>
        <bgColor indexed="64"/>
      </patternFill>
    </fill>
    <fill>
      <patternFill patternType="solid">
        <fgColor rgb="FF00945F"/>
        <bgColor indexed="64"/>
      </patternFill>
    </fill>
    <fill>
      <patternFill patternType="solid">
        <fgColor rgb="FF008053"/>
        <bgColor indexed="64"/>
      </patternFill>
    </fill>
    <fill>
      <patternFill patternType="solid">
        <fgColor rgb="FF007B5A"/>
        <bgColor indexed="64"/>
      </patternFill>
    </fill>
    <fill>
      <patternFill patternType="solid">
        <fgColor rgb="FFC4D384"/>
        <bgColor indexed="64"/>
      </patternFill>
    </fill>
    <fill>
      <patternFill patternType="solid">
        <fgColor rgb="FFB1C965"/>
        <bgColor indexed="64"/>
      </patternFill>
    </fill>
    <fill>
      <patternFill patternType="solid">
        <fgColor rgb="FF86A748"/>
        <bgColor indexed="64"/>
      </patternFill>
    </fill>
    <fill>
      <patternFill patternType="solid">
        <fgColor rgb="FF749752"/>
        <bgColor indexed="64"/>
      </patternFill>
    </fill>
    <fill>
      <patternFill patternType="solid">
        <fgColor rgb="FF58733E"/>
        <bgColor indexed="64"/>
      </patternFill>
    </fill>
    <fill>
      <patternFill patternType="solid">
        <fgColor rgb="FFAB9A39"/>
        <bgColor indexed="64"/>
      </patternFill>
    </fill>
    <fill>
      <patternFill patternType="solid">
        <fgColor rgb="FF99822D"/>
        <bgColor indexed="64"/>
      </patternFill>
    </fill>
    <fill>
      <patternFill patternType="solid">
        <fgColor rgb="FF817438"/>
        <bgColor indexed="64"/>
      </patternFill>
    </fill>
    <fill>
      <patternFill patternType="solid">
        <fgColor rgb="FF6DC3AC"/>
        <bgColor indexed="64"/>
      </patternFill>
    </fill>
    <fill>
      <patternFill patternType="solid">
        <fgColor rgb="FF007368"/>
        <bgColor indexed="64"/>
      </patternFill>
    </fill>
    <fill>
      <patternFill patternType="solid">
        <fgColor rgb="FF265656"/>
        <bgColor indexed="64"/>
      </patternFill>
    </fill>
    <fill>
      <patternFill patternType="solid">
        <fgColor rgb="FF506154"/>
        <bgColor indexed="64"/>
      </patternFill>
    </fill>
    <fill>
      <patternFill patternType="solid">
        <fgColor rgb="FF0C5D90"/>
        <bgColor indexed="64"/>
      </patternFill>
    </fill>
    <fill>
      <patternFill patternType="solid">
        <fgColor rgb="FF305F92"/>
        <bgColor indexed="64"/>
      </patternFill>
    </fill>
    <fill>
      <patternFill patternType="solid">
        <fgColor rgb="FF264876"/>
        <bgColor indexed="64"/>
      </patternFill>
    </fill>
    <fill>
      <patternFill patternType="solid">
        <fgColor rgb="FFA6BCC5"/>
        <bgColor indexed="64"/>
      </patternFill>
    </fill>
    <fill>
      <patternFill patternType="solid">
        <fgColor rgb="FF829BAB"/>
        <bgColor indexed="64"/>
      </patternFill>
    </fill>
    <fill>
      <patternFill patternType="solid">
        <fgColor rgb="FF6E8292"/>
        <bgColor indexed="64"/>
      </patternFill>
    </fill>
    <fill>
      <patternFill patternType="solid">
        <fgColor rgb="FFBDD5E7"/>
        <bgColor indexed="64"/>
      </patternFill>
    </fill>
    <fill>
      <patternFill patternType="solid">
        <fgColor rgb="FF7698BF"/>
        <bgColor indexed="64"/>
      </patternFill>
    </fill>
    <fill>
      <patternFill patternType="solid">
        <fgColor rgb="FF456799"/>
        <bgColor indexed="64"/>
      </patternFill>
    </fill>
    <fill>
      <patternFill patternType="solid">
        <fgColor rgb="FF304A74"/>
        <bgColor indexed="64"/>
      </patternFill>
    </fill>
    <fill>
      <patternFill patternType="solid">
        <fgColor rgb="FF273C65"/>
        <bgColor indexed="64"/>
      </patternFill>
    </fill>
    <fill>
      <patternFill patternType="solid">
        <fgColor rgb="FF6E8E8C"/>
        <bgColor indexed="64"/>
      </patternFill>
    </fill>
    <fill>
      <patternFill patternType="solid">
        <fgColor rgb="FF445D60"/>
        <bgColor indexed="64"/>
      </patternFill>
    </fill>
    <fill>
      <patternFill patternType="solid">
        <fgColor rgb="FFA9CFE6"/>
        <bgColor indexed="64"/>
      </patternFill>
    </fill>
    <fill>
      <patternFill patternType="solid">
        <fgColor rgb="FF5A91B7"/>
        <bgColor indexed="64"/>
      </patternFill>
    </fill>
    <fill>
      <patternFill patternType="solid">
        <fgColor rgb="FF283B66"/>
        <bgColor indexed="64"/>
      </patternFill>
    </fill>
    <fill>
      <patternFill patternType="solid">
        <fgColor rgb="FF30395C"/>
        <bgColor indexed="64"/>
      </patternFill>
    </fill>
    <fill>
      <patternFill patternType="solid">
        <fgColor rgb="FF324E69"/>
        <bgColor indexed="64"/>
      </patternFill>
    </fill>
    <fill>
      <patternFill patternType="solid">
        <fgColor rgb="FF343746"/>
        <bgColor indexed="64"/>
      </patternFill>
    </fill>
    <fill>
      <patternFill patternType="solid">
        <fgColor rgb="FFC0DAEA"/>
        <bgColor indexed="64"/>
      </patternFill>
    </fill>
    <fill>
      <patternFill patternType="solid">
        <fgColor rgb="FF81B3D4"/>
        <bgColor indexed="64"/>
      </patternFill>
    </fill>
    <fill>
      <patternFill patternType="solid">
        <fgColor rgb="FF6BA1CD"/>
        <bgColor indexed="64"/>
      </patternFill>
    </fill>
    <fill>
      <patternFill patternType="solid">
        <fgColor rgb="FF3B81B9"/>
        <bgColor indexed="64"/>
      </patternFill>
    </fill>
    <fill>
      <patternFill patternType="solid">
        <fgColor rgb="FF286CA6"/>
        <bgColor indexed="64"/>
      </patternFill>
    </fill>
    <fill>
      <patternFill patternType="solid">
        <fgColor rgb="FF3B5DAF"/>
        <bgColor indexed="64"/>
      </patternFill>
    </fill>
    <fill>
      <patternFill patternType="solid">
        <fgColor rgb="FF405BAE"/>
        <bgColor indexed="64"/>
      </patternFill>
    </fill>
    <fill>
      <patternFill patternType="solid">
        <fgColor rgb="FF324396"/>
        <bgColor indexed="64"/>
      </patternFill>
    </fill>
    <fill>
      <patternFill patternType="solid">
        <fgColor rgb="FFA0D8E0"/>
        <bgColor indexed="64"/>
      </patternFill>
    </fill>
    <fill>
      <patternFill patternType="solid">
        <fgColor rgb="FF77CADB"/>
        <bgColor indexed="64"/>
      </patternFill>
    </fill>
    <fill>
      <patternFill patternType="solid">
        <fgColor rgb="FF2AAFCC"/>
        <bgColor indexed="64"/>
      </patternFill>
    </fill>
    <fill>
      <patternFill patternType="solid">
        <fgColor rgb="FF0092C0"/>
        <bgColor indexed="64"/>
      </patternFill>
    </fill>
    <fill>
      <patternFill patternType="solid">
        <fgColor rgb="FF008ABB"/>
        <bgColor indexed="64"/>
      </patternFill>
    </fill>
    <fill>
      <patternFill patternType="solid">
        <fgColor rgb="FF33AEBB"/>
        <bgColor indexed="64"/>
      </patternFill>
    </fill>
    <fill>
      <patternFill patternType="solid">
        <fgColor rgb="FF0098A8"/>
        <bgColor indexed="64"/>
      </patternFill>
    </fill>
    <fill>
      <patternFill patternType="solid">
        <fgColor rgb="FF9DCAD1"/>
        <bgColor indexed="64"/>
      </patternFill>
    </fill>
    <fill>
      <patternFill patternType="solid">
        <fgColor rgb="FF4897B0"/>
        <bgColor indexed="64"/>
      </patternFill>
    </fill>
    <fill>
      <patternFill patternType="solid">
        <fgColor rgb="FF20849C"/>
        <bgColor indexed="64"/>
      </patternFill>
    </fill>
    <fill>
      <patternFill patternType="solid">
        <fgColor rgb="FF5AA8B4"/>
        <bgColor indexed="64"/>
      </patternFill>
    </fill>
    <fill>
      <patternFill patternType="solid">
        <fgColor rgb="FF4498A5"/>
        <bgColor indexed="64"/>
      </patternFill>
    </fill>
    <fill>
      <patternFill patternType="solid">
        <fgColor rgb="FF00828F"/>
        <bgColor indexed="64"/>
      </patternFill>
    </fill>
    <fill>
      <patternFill patternType="solid">
        <fgColor rgb="FF2A606E"/>
        <bgColor indexed="64"/>
      </patternFill>
    </fill>
    <fill>
      <patternFill patternType="solid">
        <fgColor rgb="FF274E59"/>
        <bgColor indexed="64"/>
      </patternFill>
    </fill>
    <fill>
      <patternFill patternType="solid">
        <fgColor rgb="FFB3B0A0"/>
        <bgColor indexed="64"/>
      </patternFill>
    </fill>
    <fill>
      <patternFill patternType="solid">
        <fgColor rgb="FF807E70"/>
        <bgColor indexed="64"/>
      </patternFill>
    </fill>
    <fill>
      <patternFill patternType="solid">
        <fgColor rgb="FF58544C"/>
        <bgColor indexed="64"/>
      </patternFill>
    </fill>
    <fill>
      <patternFill patternType="solid">
        <fgColor rgb="FF45413E"/>
        <bgColor indexed="64"/>
      </patternFill>
    </fill>
    <fill>
      <patternFill patternType="solid">
        <fgColor rgb="FFCEC5AD"/>
        <bgColor indexed="64"/>
      </patternFill>
    </fill>
    <fill>
      <patternFill patternType="solid">
        <fgColor rgb="FF7C7363"/>
        <bgColor indexed="64"/>
      </patternFill>
    </fill>
    <fill>
      <patternFill patternType="solid">
        <fgColor rgb="FFC2BDC0"/>
        <bgColor indexed="64"/>
      </patternFill>
    </fill>
    <fill>
      <patternFill patternType="solid">
        <fgColor rgb="FFACA9B2"/>
        <bgColor indexed="64"/>
      </patternFill>
    </fill>
    <fill>
      <patternFill patternType="solid">
        <fgColor rgb="FF66646B"/>
        <bgColor indexed="64"/>
      </patternFill>
    </fill>
    <fill>
      <patternFill patternType="solid">
        <fgColor rgb="FFB5A398"/>
        <bgColor indexed="64"/>
      </patternFill>
    </fill>
    <fill>
      <patternFill patternType="solid">
        <fgColor rgb="FFAE9B8E"/>
        <bgColor indexed="64"/>
      </patternFill>
    </fill>
    <fill>
      <patternFill patternType="solid">
        <fgColor rgb="FF8C7D78"/>
        <bgColor indexed="64"/>
      </patternFill>
    </fill>
    <fill>
      <patternFill patternType="solid">
        <fgColor rgb="FF554743"/>
        <bgColor indexed="64"/>
      </patternFill>
    </fill>
    <fill>
      <patternFill patternType="solid">
        <fgColor rgb="FFB0B6BE"/>
        <bgColor indexed="64"/>
      </patternFill>
    </fill>
    <fill>
      <patternFill patternType="solid">
        <fgColor rgb="FF91959E"/>
        <bgColor indexed="64"/>
      </patternFill>
    </fill>
    <fill>
      <patternFill patternType="solid">
        <fgColor rgb="FFD0D5D4"/>
        <bgColor indexed="64"/>
      </patternFill>
    </fill>
    <fill>
      <patternFill patternType="solid">
        <fgColor rgb="FFBEC2C5"/>
        <bgColor indexed="64"/>
      </patternFill>
    </fill>
    <fill>
      <patternFill patternType="solid">
        <fgColor rgb="FFAAB0B4"/>
        <bgColor indexed="64"/>
      </patternFill>
    </fill>
    <fill>
      <patternFill patternType="solid">
        <fgColor rgb="FF9298A1"/>
        <bgColor indexed="64"/>
      </patternFill>
    </fill>
    <fill>
      <patternFill patternType="solid">
        <fgColor rgb="FF737377"/>
        <bgColor indexed="64"/>
      </patternFill>
    </fill>
    <fill>
      <patternFill patternType="solid">
        <fgColor rgb="FF6F757D"/>
        <bgColor indexed="64"/>
      </patternFill>
    </fill>
    <fill>
      <patternFill patternType="solid">
        <fgColor rgb="FF5D6067"/>
        <bgColor indexed="64"/>
      </patternFill>
    </fill>
    <fill>
      <patternFill patternType="solid">
        <fgColor rgb="FF525155"/>
        <bgColor indexed="64"/>
      </patternFill>
    </fill>
    <fill>
      <patternFill patternType="solid">
        <fgColor rgb="FFEFD96D"/>
        <bgColor indexed="64"/>
      </patternFill>
    </fill>
    <fill>
      <patternFill patternType="solid">
        <fgColor rgb="FFE1BD48"/>
        <bgColor indexed="64"/>
      </patternFill>
    </fill>
    <fill>
      <patternFill patternType="solid">
        <fgColor rgb="FFD7A73A"/>
        <bgColor indexed="64"/>
      </patternFill>
    </fill>
    <fill>
      <patternFill patternType="solid">
        <fgColor rgb="FFD59540"/>
        <bgColor indexed="64"/>
      </patternFill>
    </fill>
    <fill>
      <patternFill patternType="solid">
        <fgColor rgb="FFC17F42"/>
        <bgColor indexed="64"/>
      </patternFill>
    </fill>
    <fill>
      <patternFill patternType="solid">
        <fgColor rgb="FFCE8121"/>
        <bgColor indexed="64"/>
      </patternFill>
    </fill>
    <fill>
      <patternFill patternType="solid">
        <fgColor rgb="FFF4E48D"/>
        <bgColor indexed="64"/>
      </patternFill>
    </fill>
    <fill>
      <patternFill patternType="solid">
        <fgColor rgb="FFF6DA66"/>
        <bgColor indexed="64"/>
      </patternFill>
    </fill>
    <fill>
      <patternFill patternType="solid">
        <fgColor rgb="FFF8C937"/>
        <bgColor indexed="64"/>
      </patternFill>
    </fill>
    <fill>
      <patternFill patternType="solid">
        <fgColor rgb="FFFCB835"/>
        <bgColor indexed="64"/>
      </patternFill>
    </fill>
    <fill>
      <patternFill patternType="solid">
        <fgColor rgb="FFFBA61E"/>
        <bgColor indexed="64"/>
      </patternFill>
    </fill>
    <fill>
      <patternFill patternType="solid">
        <fgColor rgb="FFF9921C"/>
        <bgColor indexed="64"/>
      </patternFill>
    </fill>
    <fill>
      <patternFill patternType="solid">
        <fgColor rgb="FFF3D89A"/>
        <bgColor indexed="64"/>
      </patternFill>
    </fill>
    <fill>
      <patternFill patternType="solid">
        <fgColor rgb="FFE6B768"/>
        <bgColor indexed="64"/>
      </patternFill>
    </fill>
    <fill>
      <patternFill patternType="solid">
        <fgColor rgb="FFFBA136"/>
        <bgColor indexed="64"/>
      </patternFill>
    </fill>
    <fill>
      <patternFill patternType="solid">
        <fgColor rgb="FFF78E2F"/>
        <bgColor indexed="64"/>
      </patternFill>
    </fill>
    <fill>
      <patternFill patternType="solid">
        <fgColor rgb="FFF67F34"/>
        <bgColor indexed="64"/>
      </patternFill>
    </fill>
    <fill>
      <patternFill patternType="solid">
        <fgColor rgb="FFF57A2C"/>
        <bgColor indexed="64"/>
      </patternFill>
    </fill>
    <fill>
      <patternFill patternType="solid">
        <fgColor rgb="FFEDEFBB"/>
        <bgColor indexed="64"/>
      </patternFill>
    </fill>
    <fill>
      <patternFill patternType="solid">
        <fgColor rgb="FFF3E74C"/>
        <bgColor indexed="64"/>
      </patternFill>
    </fill>
    <fill>
      <patternFill patternType="solid">
        <fgColor rgb="FFF9D900"/>
        <bgColor indexed="64"/>
      </patternFill>
    </fill>
    <fill>
      <patternFill patternType="solid">
        <fgColor rgb="FFFBD700"/>
        <bgColor indexed="64"/>
      </patternFill>
    </fill>
    <fill>
      <patternFill patternType="solid">
        <fgColor rgb="FFE8C686"/>
        <bgColor indexed="64"/>
      </patternFill>
    </fill>
    <fill>
      <patternFill patternType="solid">
        <fgColor rgb="FFCEAF60"/>
        <bgColor indexed="64"/>
      </patternFill>
    </fill>
    <fill>
      <patternFill patternType="solid">
        <fgColor rgb="FFBE9C4E"/>
        <bgColor indexed="64"/>
      </patternFill>
    </fill>
    <fill>
      <patternFill patternType="solid">
        <fgColor rgb="FFB98F3F"/>
        <bgColor indexed="64"/>
      </patternFill>
    </fill>
    <fill>
      <patternFill patternType="solid">
        <fgColor rgb="FFA17E3E"/>
        <bgColor indexed="64"/>
      </patternFill>
    </fill>
    <fill>
      <patternFill patternType="solid">
        <fgColor rgb="FF8C683A"/>
        <bgColor indexed="64"/>
      </patternFill>
    </fill>
    <fill>
      <patternFill patternType="solid">
        <fgColor rgb="FFECE0B0"/>
        <bgColor indexed="64"/>
      </patternFill>
    </fill>
    <fill>
      <patternFill patternType="solid">
        <fgColor rgb="FFD16E28"/>
        <bgColor indexed="64"/>
      </patternFill>
    </fill>
    <fill>
      <patternFill patternType="solid">
        <fgColor rgb="FFF2E0C6"/>
        <bgColor indexed="64"/>
      </patternFill>
    </fill>
    <fill>
      <patternFill patternType="solid">
        <fgColor rgb="FFF6D8B0"/>
        <bgColor indexed="64"/>
      </patternFill>
    </fill>
    <fill>
      <patternFill patternType="solid">
        <fgColor rgb="FFF3AB70"/>
        <bgColor indexed="64"/>
      </patternFill>
    </fill>
    <fill>
      <patternFill patternType="solid">
        <fgColor rgb="FFCBA6CC"/>
        <bgColor indexed="64"/>
      </patternFill>
    </fill>
    <fill>
      <patternFill patternType="solid">
        <fgColor rgb="FFB784B8"/>
        <bgColor indexed="64"/>
      </patternFill>
    </fill>
    <fill>
      <patternFill patternType="solid">
        <fgColor rgb="FF723F7A"/>
        <bgColor indexed="64"/>
      </patternFill>
    </fill>
    <fill>
      <patternFill patternType="solid">
        <fgColor rgb="FF682E6D"/>
        <bgColor indexed="64"/>
      </patternFill>
    </fill>
    <fill>
      <patternFill patternType="solid">
        <fgColor rgb="FF9BA4BE"/>
        <bgColor indexed="64"/>
      </patternFill>
    </fill>
    <fill>
      <patternFill patternType="solid">
        <fgColor rgb="FF6F779C"/>
        <bgColor indexed="64"/>
      </patternFill>
    </fill>
    <fill>
      <patternFill patternType="solid">
        <fgColor rgb="FF4B5175"/>
        <bgColor indexed="64"/>
      </patternFill>
    </fill>
    <fill>
      <patternFill patternType="solid">
        <fgColor rgb="FFB4AEDC"/>
        <bgColor indexed="64"/>
      </patternFill>
    </fill>
    <fill>
      <patternFill patternType="solid">
        <fgColor rgb="FF8B77AD"/>
        <bgColor indexed="64"/>
      </patternFill>
    </fill>
    <fill>
      <patternFill patternType="solid">
        <fgColor rgb="FF7F69A2"/>
        <bgColor indexed="64"/>
      </patternFill>
    </fill>
    <fill>
      <patternFill patternType="solid">
        <fgColor rgb="FF594769"/>
        <bgColor indexed="64"/>
      </patternFill>
    </fill>
    <fill>
      <patternFill patternType="solid">
        <fgColor rgb="FFB792B1"/>
        <bgColor indexed="64"/>
      </patternFill>
    </fill>
    <fill>
      <patternFill patternType="solid">
        <fgColor rgb="FF7E5276"/>
        <bgColor indexed="64"/>
      </patternFill>
    </fill>
    <fill>
      <patternFill patternType="solid">
        <fgColor rgb="FF907EC3"/>
        <bgColor indexed="64"/>
      </patternFill>
    </fill>
    <fill>
      <patternFill patternType="solid">
        <fgColor rgb="FF775FAB"/>
        <bgColor indexed="64"/>
      </patternFill>
    </fill>
    <fill>
      <patternFill patternType="solid">
        <fgColor rgb="FF5A418E"/>
        <bgColor indexed="64"/>
      </patternFill>
    </fill>
    <fill>
      <patternFill patternType="solid">
        <fgColor rgb="FFBEA6CA"/>
        <bgColor indexed="64"/>
      </patternFill>
    </fill>
    <fill>
      <patternFill patternType="solid">
        <fgColor rgb="FFA57DB3"/>
        <bgColor indexed="64"/>
      </patternFill>
    </fill>
    <fill>
      <patternFill patternType="solid">
        <fgColor rgb="FF8E649E"/>
        <bgColor indexed="64"/>
      </patternFill>
    </fill>
    <fill>
      <patternFill patternType="solid">
        <fgColor rgb="FF7A4D8E"/>
        <bgColor indexed="64"/>
      </patternFill>
    </fill>
    <fill>
      <patternFill patternType="solid">
        <fgColor rgb="FF6E427E"/>
        <bgColor indexed="64"/>
      </patternFill>
    </fill>
    <fill>
      <patternFill patternType="solid">
        <fgColor rgb="FF57528F"/>
        <bgColor indexed="64"/>
      </patternFill>
    </fill>
    <fill>
      <patternFill patternType="solid">
        <fgColor rgb="FF443C7A"/>
        <bgColor indexed="64"/>
      </patternFill>
    </fill>
    <fill>
      <patternFill patternType="solid">
        <fgColor rgb="FF78418A"/>
        <bgColor indexed="64"/>
      </patternFill>
    </fill>
    <fill>
      <patternFill patternType="solid">
        <fgColor rgb="FF5F4089"/>
        <bgColor indexed="64"/>
      </patternFill>
    </fill>
    <fill>
      <patternFill patternType="solid">
        <fgColor rgb="FF533076"/>
        <bgColor indexed="64"/>
      </patternFill>
    </fill>
    <fill>
      <patternFill patternType="solid">
        <fgColor rgb="FFDF3B32"/>
        <bgColor indexed="64"/>
      </patternFill>
    </fill>
    <fill>
      <patternFill patternType="solid">
        <fgColor rgb="FFD22838"/>
        <bgColor indexed="64"/>
      </patternFill>
    </fill>
    <fill>
      <patternFill patternType="solid">
        <fgColor rgb="FFCA1F39"/>
        <bgColor indexed="64"/>
      </patternFill>
    </fill>
    <fill>
      <patternFill patternType="solid">
        <fgColor rgb="FFD68246"/>
        <bgColor indexed="64"/>
      </patternFill>
    </fill>
    <fill>
      <patternFill patternType="solid">
        <fgColor rgb="FF975136"/>
        <bgColor indexed="64"/>
      </patternFill>
    </fill>
    <fill>
      <patternFill patternType="solid">
        <fgColor rgb="FF793937"/>
        <bgColor indexed="64"/>
      </patternFill>
    </fill>
    <fill>
      <patternFill patternType="solid">
        <fgColor rgb="FFEAE1D1"/>
        <bgColor indexed="64"/>
      </patternFill>
    </fill>
    <fill>
      <patternFill patternType="solid">
        <fgColor rgb="FFCBB286"/>
        <bgColor indexed="64"/>
      </patternFill>
    </fill>
    <fill>
      <patternFill patternType="solid">
        <fgColor rgb="FFAE9269"/>
        <bgColor indexed="64"/>
      </patternFill>
    </fill>
    <fill>
      <patternFill patternType="solid">
        <fgColor rgb="FFEEEAE5"/>
        <bgColor indexed="64"/>
      </patternFill>
    </fill>
    <fill>
      <patternFill patternType="solid">
        <fgColor rgb="FFE4DFC8"/>
        <bgColor indexed="64"/>
      </patternFill>
    </fill>
    <fill>
      <patternFill patternType="solid">
        <fgColor rgb="FFD7C49F"/>
        <bgColor indexed="64"/>
      </patternFill>
    </fill>
    <fill>
      <patternFill patternType="solid">
        <fgColor rgb="FFD5B28A"/>
        <bgColor indexed="64"/>
      </patternFill>
    </fill>
    <fill>
      <patternFill patternType="solid">
        <fgColor rgb="FFB98E5B"/>
        <bgColor indexed="64"/>
      </patternFill>
    </fill>
    <fill>
      <patternFill patternType="solid">
        <fgColor rgb="FF9E6C4D"/>
        <bgColor indexed="64"/>
      </patternFill>
    </fill>
    <fill>
      <patternFill patternType="solid">
        <fgColor rgb="FF8F5C4D"/>
        <bgColor indexed="64"/>
      </patternFill>
    </fill>
    <fill>
      <patternFill patternType="solid">
        <fgColor rgb="FF5A4B3E"/>
        <bgColor indexed="64"/>
      </patternFill>
    </fill>
    <fill>
      <patternFill patternType="solid">
        <fgColor rgb="FFE6C7AD"/>
        <bgColor indexed="64"/>
      </patternFill>
    </fill>
    <fill>
      <patternFill patternType="solid">
        <fgColor rgb="FFD8B39A"/>
        <bgColor indexed="64"/>
      </patternFill>
    </fill>
    <fill>
      <patternFill patternType="solid">
        <fgColor rgb="FFBB9174"/>
        <bgColor indexed="64"/>
      </patternFill>
    </fill>
    <fill>
      <patternFill patternType="solid">
        <fgColor rgb="FF8B654F"/>
        <bgColor indexed="64"/>
      </patternFill>
    </fill>
    <fill>
      <patternFill patternType="solid">
        <fgColor rgb="FF574A44"/>
        <bgColor indexed="64"/>
      </patternFill>
    </fill>
    <fill>
      <patternFill patternType="solid">
        <fgColor rgb="FFE8B779"/>
        <bgColor indexed="64"/>
      </patternFill>
    </fill>
    <fill>
      <patternFill patternType="solid">
        <fgColor rgb="FFF5AC76"/>
        <bgColor indexed="64"/>
      </patternFill>
    </fill>
    <fill>
      <patternFill patternType="solid">
        <fgColor rgb="FFF38D53"/>
        <bgColor indexed="64"/>
      </patternFill>
    </fill>
    <fill>
      <patternFill patternType="solid">
        <fgColor rgb="FFE7652C"/>
        <bgColor indexed="64"/>
      </patternFill>
    </fill>
    <fill>
      <patternFill patternType="solid">
        <fgColor rgb="FFD3A393"/>
        <bgColor indexed="64"/>
      </patternFill>
    </fill>
    <fill>
      <patternFill patternType="solid">
        <fgColor rgb="FFB07263"/>
        <bgColor indexed="64"/>
      </patternFill>
    </fill>
    <fill>
      <patternFill patternType="solid">
        <fgColor rgb="FF83453B"/>
        <bgColor indexed="64"/>
      </patternFill>
    </fill>
    <fill>
      <patternFill patternType="solid">
        <fgColor rgb="FF6E483C"/>
        <bgColor indexed="64"/>
      </patternFill>
    </fill>
    <fill>
      <patternFill patternType="solid">
        <fgColor rgb="FF574544"/>
        <bgColor indexed="64"/>
      </patternFill>
    </fill>
    <fill>
      <patternFill patternType="solid">
        <fgColor rgb="FFDB8D67"/>
        <bgColor indexed="64"/>
      </patternFill>
    </fill>
    <fill>
      <patternFill patternType="solid">
        <fgColor rgb="FFB56946"/>
        <bgColor indexed="64"/>
      </patternFill>
    </fill>
    <fill>
      <patternFill patternType="solid">
        <fgColor rgb="FFAA5939"/>
        <bgColor indexed="64"/>
      </patternFill>
    </fill>
    <fill>
      <patternFill patternType="solid">
        <fgColor rgb="FF92472D"/>
        <bgColor indexed="64"/>
      </patternFill>
    </fill>
    <fill>
      <patternFill patternType="solid">
        <fgColor rgb="FFCFA29A"/>
        <bgColor indexed="64"/>
      </patternFill>
    </fill>
    <fill>
      <patternFill patternType="solid">
        <fgColor rgb="FF905E57"/>
        <bgColor indexed="64"/>
      </patternFill>
    </fill>
    <fill>
      <patternFill patternType="solid">
        <fgColor rgb="FFEDEAFE"/>
        <bgColor indexed="64"/>
      </patternFill>
    </fill>
    <fill>
      <patternFill patternType="solid">
        <fgColor rgb="FFE8E8FE"/>
        <bgColor indexed="64"/>
      </patternFill>
    </fill>
    <fill>
      <patternFill patternType="solid">
        <fgColor rgb="FFDFCAB4"/>
        <bgColor indexed="64"/>
      </patternFill>
    </fill>
    <fill>
      <patternFill patternType="solid">
        <fgColor rgb="FFCEC2A6"/>
        <bgColor indexed="64"/>
      </patternFill>
    </fill>
    <fill>
      <patternFill patternType="solid">
        <fgColor rgb="FFA59880"/>
        <bgColor indexed="64"/>
      </patternFill>
    </fill>
    <fill>
      <patternFill patternType="solid">
        <fgColor rgb="FF887A61"/>
        <bgColor indexed="64"/>
      </patternFill>
    </fill>
    <fill>
      <patternFill patternType="solid">
        <fgColor rgb="FFB8A57D"/>
        <bgColor indexed="64"/>
      </patternFill>
    </fill>
    <fill>
      <patternFill patternType="solid">
        <fgColor rgb="FF88714F"/>
        <bgColor indexed="64"/>
      </patternFill>
    </fill>
    <fill>
      <patternFill patternType="solid">
        <fgColor rgb="FF6F5B3B"/>
        <bgColor indexed="64"/>
      </patternFill>
    </fill>
    <fill>
      <patternFill patternType="solid">
        <fgColor rgb="FFF0EEEB"/>
        <bgColor indexed="64"/>
      </patternFill>
    </fill>
    <fill>
      <patternFill patternType="solid">
        <fgColor rgb="FF2F2F33"/>
        <bgColor indexed="64"/>
      </patternFill>
    </fill>
    <fill>
      <patternFill patternType="solid">
        <fgColor rgb="FFF8C6C6"/>
        <bgColor indexed="64"/>
      </patternFill>
    </fill>
    <fill>
      <patternFill patternType="solid">
        <fgColor rgb="FFE47B90"/>
        <bgColor indexed="64"/>
      </patternFill>
    </fill>
    <fill>
      <patternFill patternType="solid">
        <fgColor rgb="FFCA6A7F"/>
        <bgColor indexed="64"/>
      </patternFill>
    </fill>
    <fill>
      <patternFill patternType="solid">
        <fgColor rgb="FFF6D3CE"/>
        <bgColor indexed="64"/>
      </patternFill>
    </fill>
    <fill>
      <patternFill patternType="solid">
        <fgColor rgb="FFDF4322"/>
        <bgColor indexed="64"/>
      </patternFill>
    </fill>
    <fill>
      <patternFill patternType="solid">
        <fgColor rgb="FFDB3C25"/>
        <bgColor indexed="64"/>
      </patternFill>
    </fill>
    <fill>
      <patternFill patternType="solid">
        <fgColor rgb="FFFCBCC3"/>
        <bgColor indexed="64"/>
      </patternFill>
    </fill>
    <fill>
      <patternFill patternType="solid">
        <fgColor rgb="FFF893A2"/>
        <bgColor indexed="64"/>
      </patternFill>
    </fill>
    <fill>
      <patternFill patternType="solid">
        <fgColor rgb="FFEC5B79"/>
        <bgColor indexed="64"/>
      </patternFill>
    </fill>
    <fill>
      <patternFill patternType="solid">
        <fgColor rgb="FFDD3359"/>
        <bgColor indexed="64"/>
      </patternFill>
    </fill>
    <fill>
      <patternFill patternType="solid">
        <fgColor rgb="FFC8254C"/>
        <bgColor indexed="64"/>
      </patternFill>
    </fill>
    <fill>
      <patternFill patternType="solid">
        <fgColor rgb="FFBF1D4B"/>
        <bgColor indexed="64"/>
      </patternFill>
    </fill>
    <fill>
      <patternFill patternType="solid">
        <fgColor rgb="FFF56D7A"/>
        <bgColor indexed="64"/>
      </patternFill>
    </fill>
    <fill>
      <patternFill patternType="solid">
        <fgColor rgb="FFCB768A"/>
        <bgColor indexed="64"/>
      </patternFill>
    </fill>
    <fill>
      <patternFill patternType="solid">
        <fgColor rgb="FFC15D77"/>
        <bgColor indexed="64"/>
      </patternFill>
    </fill>
    <fill>
      <patternFill patternType="solid">
        <fgColor rgb="FFBC4661"/>
        <bgColor indexed="64"/>
      </patternFill>
    </fill>
    <fill>
      <patternFill patternType="solid">
        <fgColor rgb="FFE0403A"/>
        <bgColor indexed="64"/>
      </patternFill>
    </fill>
    <fill>
      <patternFill patternType="solid">
        <fgColor rgb="FFE1677B"/>
        <bgColor indexed="64"/>
      </patternFill>
    </fill>
    <fill>
      <patternFill patternType="solid">
        <fgColor rgb="FFBF1E4B"/>
        <bgColor indexed="64"/>
      </patternFill>
    </fill>
    <fill>
      <patternFill patternType="solid">
        <fgColor rgb="FFC48E91"/>
        <bgColor indexed="64"/>
      </patternFill>
    </fill>
    <fill>
      <patternFill patternType="solid">
        <fgColor rgb="FF5A2F40"/>
        <bgColor indexed="64"/>
      </patternFill>
    </fill>
    <fill>
      <patternFill patternType="solid">
        <fgColor rgb="FFCD2771"/>
        <bgColor indexed="64"/>
      </patternFill>
    </fill>
    <fill>
      <patternFill patternType="solid">
        <fgColor rgb="FFD93873"/>
        <bgColor indexed="64"/>
      </patternFill>
    </fill>
    <fill>
      <patternFill patternType="solid">
        <fgColor rgb="FFC88C9F"/>
        <bgColor indexed="64"/>
      </patternFill>
    </fill>
    <fill>
      <patternFill patternType="solid">
        <fgColor rgb="FFB66A81"/>
        <bgColor indexed="64"/>
      </patternFill>
    </fill>
    <fill>
      <patternFill patternType="solid">
        <fgColor rgb="FF8F3A59"/>
        <bgColor indexed="64"/>
      </patternFill>
    </fill>
    <fill>
      <patternFill patternType="solid">
        <fgColor rgb="FF863558"/>
        <bgColor indexed="64"/>
      </patternFill>
    </fill>
    <fill>
      <patternFill patternType="solid">
        <fgColor rgb="FF838742"/>
        <bgColor indexed="64"/>
      </patternFill>
    </fill>
    <fill>
      <patternFill patternType="solid">
        <fgColor rgb="FF646B36"/>
        <bgColor indexed="64"/>
      </patternFill>
    </fill>
    <fill>
      <patternFill patternType="solid">
        <fgColor rgb="FF575E37"/>
        <bgColor indexed="64"/>
      </patternFill>
    </fill>
    <fill>
      <patternFill patternType="solid">
        <fgColor rgb="FF5A5E38"/>
        <bgColor indexed="64"/>
      </patternFill>
    </fill>
    <fill>
      <patternFill patternType="solid">
        <fgColor rgb="FF3F4731"/>
        <bgColor indexed="64"/>
      </patternFill>
    </fill>
    <fill>
      <patternFill patternType="solid">
        <fgColor rgb="FF8EC2BE"/>
        <bgColor indexed="64"/>
      </patternFill>
    </fill>
    <fill>
      <patternFill patternType="solid">
        <fgColor rgb="FF63B0AC"/>
        <bgColor indexed="64"/>
      </patternFill>
    </fill>
    <fill>
      <patternFill patternType="solid">
        <fgColor rgb="FF425E46"/>
        <bgColor indexed="64"/>
      </patternFill>
    </fill>
    <fill>
      <patternFill patternType="solid">
        <fgColor rgb="FF336580"/>
        <bgColor indexed="64"/>
      </patternFill>
    </fill>
    <fill>
      <patternFill patternType="solid">
        <fgColor rgb="FF325F95"/>
        <bgColor indexed="64"/>
      </patternFill>
    </fill>
    <fill>
      <patternFill patternType="solid">
        <fgColor rgb="FF007EAD"/>
        <bgColor indexed="64"/>
      </patternFill>
    </fill>
    <fill>
      <patternFill patternType="solid">
        <fgColor rgb="FF006A9D"/>
        <bgColor indexed="64"/>
      </patternFill>
    </fill>
    <fill>
      <patternFill patternType="solid">
        <fgColor rgb="FFC1D3E6"/>
        <bgColor indexed="64"/>
      </patternFill>
    </fill>
    <fill>
      <patternFill patternType="solid">
        <fgColor rgb="FF99B3D4"/>
        <bgColor indexed="64"/>
      </patternFill>
    </fill>
    <fill>
      <patternFill patternType="solid">
        <fgColor rgb="FF83A1CD"/>
        <bgColor indexed="64"/>
      </patternFill>
    </fill>
    <fill>
      <patternFill patternType="solid">
        <fgColor rgb="FF667BAC"/>
        <bgColor indexed="64"/>
      </patternFill>
    </fill>
    <fill>
      <patternFill patternType="solid">
        <fgColor rgb="FF8F9BC4"/>
        <bgColor indexed="64"/>
      </patternFill>
    </fill>
    <fill>
      <patternFill patternType="solid">
        <fgColor rgb="FF4A5784"/>
        <bgColor indexed="64"/>
      </patternFill>
    </fill>
    <fill>
      <patternFill patternType="solid">
        <fgColor rgb="FF373D5F"/>
        <bgColor indexed="64"/>
      </patternFill>
    </fill>
    <fill>
      <patternFill patternType="solid">
        <fgColor rgb="FFAFA8A4"/>
        <bgColor indexed="64"/>
      </patternFill>
    </fill>
    <fill>
      <patternFill patternType="solid">
        <fgColor rgb="FFD2CBC4"/>
        <bgColor indexed="64"/>
      </patternFill>
    </fill>
    <fill>
      <patternFill patternType="solid">
        <fgColor rgb="FF6C6872"/>
        <bgColor indexed="64"/>
      </patternFill>
    </fill>
    <fill>
      <patternFill patternType="solid">
        <fgColor rgb="FF626164"/>
        <bgColor indexed="64"/>
      </patternFill>
    </fill>
    <fill>
      <patternFill patternType="solid">
        <fgColor rgb="FF858280"/>
        <bgColor indexed="64"/>
      </patternFill>
    </fill>
    <fill>
      <patternFill patternType="solid">
        <fgColor rgb="FFBABEC2"/>
        <bgColor indexed="64"/>
      </patternFill>
    </fill>
    <fill>
      <patternFill patternType="solid">
        <fgColor rgb="FF959CA0"/>
        <bgColor indexed="64"/>
      </patternFill>
    </fill>
    <fill>
      <patternFill patternType="solid">
        <fgColor rgb="FFDFC18F"/>
        <bgColor indexed="64"/>
      </patternFill>
    </fill>
    <fill>
      <patternFill patternType="solid">
        <fgColor rgb="FF9A8EA7"/>
        <bgColor indexed="64"/>
      </patternFill>
    </fill>
    <fill>
      <patternFill patternType="solid">
        <fgColor rgb="FF563557"/>
        <bgColor indexed="64"/>
      </patternFill>
    </fill>
    <fill>
      <patternFill patternType="solid">
        <fgColor rgb="FF573E37"/>
        <bgColor indexed="64"/>
      </patternFill>
    </fill>
    <fill>
      <patternFill patternType="solid">
        <fgColor rgb="FF6B8FC6"/>
        <bgColor indexed="64"/>
      </patternFill>
    </fill>
    <fill>
      <patternFill patternType="solid">
        <fgColor rgb="FF75CBCB"/>
        <bgColor indexed="64"/>
      </patternFill>
    </fill>
    <fill>
      <patternFill patternType="solid">
        <fgColor rgb="FF00A4A1"/>
        <bgColor indexed="64"/>
      </patternFill>
    </fill>
    <fill>
      <patternFill patternType="solid">
        <fgColor rgb="FF544190"/>
        <bgColor indexed="64"/>
      </patternFill>
    </fill>
    <fill>
      <patternFill patternType="solid">
        <fgColor rgb="FF00A1A7"/>
        <bgColor indexed="64"/>
      </patternFill>
    </fill>
    <fill>
      <patternFill patternType="solid">
        <fgColor rgb="FFDF5796"/>
        <bgColor indexed="64"/>
      </patternFill>
    </fill>
    <fill>
      <patternFill patternType="solid">
        <fgColor rgb="FF3B88BD"/>
        <bgColor indexed="64"/>
      </patternFill>
    </fill>
    <fill>
      <patternFill patternType="solid">
        <fgColor rgb="FF02666D"/>
        <bgColor indexed="64"/>
      </patternFill>
    </fill>
    <fill>
      <patternFill patternType="solid">
        <fgColor rgb="FFE8E2E2"/>
        <bgColor indexed="64"/>
      </patternFill>
    </fill>
    <fill>
      <patternFill patternType="solid">
        <fgColor rgb="FFB57AAA"/>
        <bgColor indexed="64"/>
      </patternFill>
    </fill>
    <fill>
      <patternFill patternType="solid">
        <fgColor rgb="FF8A1F3E"/>
        <bgColor indexed="64"/>
      </patternFill>
    </fill>
    <fill>
      <patternFill patternType="solid">
        <fgColor rgb="FF007A44"/>
        <bgColor indexed="64"/>
      </patternFill>
    </fill>
    <fill>
      <patternFill patternType="solid">
        <fgColor rgb="FF91CB69"/>
        <bgColor indexed="64"/>
      </patternFill>
    </fill>
    <fill>
      <patternFill patternType="solid">
        <fgColor rgb="FF2A4436"/>
        <bgColor indexed="64"/>
      </patternFill>
    </fill>
    <fill>
      <patternFill patternType="solid">
        <fgColor rgb="FF1E3B67"/>
        <bgColor indexed="64"/>
      </patternFill>
    </fill>
    <fill>
      <patternFill patternType="solid">
        <fgColor rgb="FF72ABCE"/>
        <bgColor indexed="64"/>
      </patternFill>
    </fill>
    <fill>
      <patternFill patternType="solid">
        <fgColor rgb="FF99D2DB"/>
        <bgColor indexed="64"/>
      </patternFill>
    </fill>
    <fill>
      <patternFill patternType="solid">
        <fgColor rgb="FF2AA7C2"/>
        <bgColor indexed="64"/>
      </patternFill>
    </fill>
    <fill>
      <patternFill patternType="solid">
        <fgColor rgb="FFB3AFB2"/>
        <bgColor indexed="64"/>
      </patternFill>
    </fill>
    <fill>
      <patternFill patternType="solid">
        <fgColor rgb="FFA7988C"/>
        <bgColor indexed="64"/>
      </patternFill>
    </fill>
    <fill>
      <patternFill patternType="solid">
        <fgColor rgb="FFF1AA13"/>
        <bgColor indexed="64"/>
      </patternFill>
    </fill>
    <fill>
      <patternFill patternType="solid">
        <fgColor rgb="FFEBD494"/>
        <bgColor indexed="64"/>
      </patternFill>
    </fill>
    <fill>
      <patternFill patternType="solid">
        <fgColor rgb="FFF07829"/>
        <bgColor indexed="64"/>
      </patternFill>
    </fill>
    <fill>
      <patternFill patternType="solid">
        <fgColor rgb="FFE7E9B2"/>
        <bgColor indexed="64"/>
      </patternFill>
    </fill>
    <fill>
      <patternFill patternType="solid">
        <fgColor rgb="FFECE344"/>
        <bgColor indexed="64"/>
      </patternFill>
    </fill>
    <fill>
      <patternFill patternType="solid">
        <fgColor rgb="FFB18A3F"/>
        <bgColor indexed="64"/>
      </patternFill>
    </fill>
    <fill>
      <patternFill patternType="solid">
        <fgColor rgb="FF8A4C35"/>
        <bgColor indexed="64"/>
      </patternFill>
    </fill>
    <fill>
      <patternFill patternType="solid">
        <fgColor rgb="FFD3B296"/>
        <bgColor indexed="64"/>
      </patternFill>
    </fill>
    <fill>
      <patternFill patternType="solid">
        <fgColor rgb="FF6E493C"/>
        <bgColor indexed="64"/>
      </patternFill>
    </fill>
    <fill>
      <patternFill patternType="solid">
        <fgColor rgb="FFFAD5E3"/>
        <bgColor indexed="64"/>
      </patternFill>
    </fill>
    <fill>
      <patternFill patternType="solid">
        <fgColor rgb="FFF0AFCA"/>
        <bgColor indexed="64"/>
      </patternFill>
    </fill>
    <fill>
      <patternFill patternType="solid">
        <fgColor rgb="FF682E6F"/>
        <bgColor indexed="64"/>
      </patternFill>
    </fill>
    <fill>
      <patternFill patternType="solid">
        <fgColor rgb="FFF4EBE6"/>
        <bgColor indexed="64"/>
      </patternFill>
    </fill>
    <fill>
      <patternFill patternType="solid">
        <fgColor rgb="FFFBBA86"/>
        <bgColor indexed="64"/>
      </patternFill>
    </fill>
    <fill>
      <patternFill patternType="solid">
        <fgColor rgb="FFFAC0A6"/>
        <bgColor indexed="64"/>
      </patternFill>
    </fill>
    <fill>
      <patternFill patternType="solid">
        <fgColor rgb="FFF07063"/>
        <bgColor indexed="64"/>
      </patternFill>
    </fill>
    <fill>
      <patternFill patternType="solid">
        <fgColor rgb="FFC03939"/>
        <bgColor indexed="64"/>
      </patternFill>
    </fill>
    <fill>
      <patternFill patternType="solid">
        <fgColor rgb="FF9A2A3A"/>
        <bgColor indexed="64"/>
      </patternFill>
    </fill>
    <fill>
      <patternFill patternType="solid">
        <fgColor rgb="FF702A3A"/>
        <bgColor indexed="64"/>
      </patternFill>
    </fill>
    <fill>
      <patternFill patternType="solid">
        <fgColor rgb="FF009061"/>
        <bgColor indexed="64"/>
      </patternFill>
    </fill>
    <fill>
      <patternFill patternType="solid">
        <fgColor rgb="FF9EB777"/>
        <bgColor indexed="64"/>
      </patternFill>
    </fill>
    <fill>
      <patternFill patternType="solid">
        <fgColor rgb="FF63884A"/>
        <bgColor indexed="64"/>
      </patternFill>
    </fill>
    <fill>
      <patternFill patternType="solid">
        <fgColor rgb="FF567243"/>
        <bgColor indexed="64"/>
      </patternFill>
    </fill>
    <fill>
      <patternFill patternType="solid">
        <fgColor rgb="FFCCEF6D"/>
        <bgColor indexed="64"/>
      </patternFill>
    </fill>
    <fill>
      <patternFill patternType="solid">
        <fgColor rgb="FF3EB549"/>
        <bgColor indexed="64"/>
      </patternFill>
    </fill>
    <fill>
      <patternFill patternType="solid">
        <fgColor rgb="FF316651"/>
        <bgColor indexed="64"/>
      </patternFill>
    </fill>
    <fill>
      <patternFill patternType="solid">
        <fgColor rgb="FFC2DA73"/>
        <bgColor indexed="64"/>
      </patternFill>
    </fill>
    <fill>
      <patternFill patternType="solid">
        <fgColor rgb="FFA6D64D"/>
        <bgColor indexed="64"/>
      </patternFill>
    </fill>
    <fill>
      <patternFill patternType="solid">
        <fgColor rgb="FF5C8449"/>
        <bgColor indexed="64"/>
      </patternFill>
    </fill>
    <fill>
      <patternFill patternType="solid">
        <fgColor rgb="FF77573D"/>
        <bgColor indexed="64"/>
      </patternFill>
    </fill>
    <fill>
      <patternFill patternType="solid">
        <fgColor rgb="FF3F48BF"/>
        <bgColor indexed="64"/>
      </patternFill>
    </fill>
    <fill>
      <patternFill patternType="solid">
        <fgColor rgb="FF0090DE"/>
        <bgColor indexed="64"/>
      </patternFill>
    </fill>
    <fill>
      <patternFill patternType="solid">
        <fgColor rgb="FF15C8CD"/>
        <bgColor indexed="64"/>
      </patternFill>
    </fill>
    <fill>
      <patternFill patternType="solid">
        <fgColor rgb="FFE8E9E8"/>
        <bgColor indexed="64"/>
      </patternFill>
    </fill>
    <fill>
      <patternFill patternType="solid">
        <fgColor rgb="FFC3B5AF"/>
        <bgColor indexed="64"/>
      </patternFill>
    </fill>
    <fill>
      <patternFill patternType="solid">
        <fgColor rgb="FFD8DDE1"/>
        <bgColor indexed="64"/>
      </patternFill>
    </fill>
    <fill>
      <patternFill patternType="solid">
        <fgColor rgb="FF617D93"/>
        <bgColor indexed="64"/>
      </patternFill>
    </fill>
    <fill>
      <patternFill patternType="solid">
        <fgColor rgb="FFEEB82B"/>
        <bgColor indexed="64"/>
      </patternFill>
    </fill>
    <fill>
      <patternFill patternType="solid">
        <fgColor rgb="FFFAED1A"/>
        <bgColor indexed="64"/>
      </patternFill>
    </fill>
    <fill>
      <patternFill patternType="solid">
        <fgColor rgb="FFAB9135"/>
        <bgColor indexed="64"/>
      </patternFill>
    </fill>
    <fill>
      <patternFill patternType="solid">
        <fgColor rgb="FFEFE07D"/>
        <bgColor indexed="64"/>
      </patternFill>
    </fill>
    <fill>
      <patternFill patternType="solid">
        <fgColor rgb="FFA4B8DF"/>
        <bgColor indexed="64"/>
      </patternFill>
    </fill>
    <fill>
      <patternFill patternType="solid">
        <fgColor rgb="FF9488C1"/>
        <bgColor indexed="64"/>
      </patternFill>
    </fill>
    <fill>
      <patternFill patternType="solid">
        <fgColor rgb="FF6F57A5"/>
        <bgColor indexed="64"/>
      </patternFill>
    </fill>
    <fill>
      <patternFill patternType="solid">
        <fgColor rgb="FF5F46A3"/>
        <bgColor indexed="64"/>
      </patternFill>
    </fill>
    <fill>
      <patternFill patternType="solid">
        <fgColor rgb="FFE1404F"/>
        <bgColor indexed="64"/>
      </patternFill>
    </fill>
    <fill>
      <patternFill patternType="solid">
        <fgColor rgb="FFF3E7CA"/>
        <bgColor indexed="64"/>
      </patternFill>
    </fill>
    <fill>
      <patternFill patternType="solid">
        <fgColor rgb="FFC35E37"/>
        <bgColor indexed="64"/>
      </patternFill>
    </fill>
    <fill>
      <patternFill patternType="solid">
        <fgColor rgb="FFF4F5FB"/>
        <bgColor indexed="64"/>
      </patternFill>
    </fill>
    <fill>
      <patternFill patternType="solid">
        <fgColor rgb="FF69624D"/>
        <bgColor indexed="64"/>
      </patternFill>
    </fill>
    <fill>
      <patternFill patternType="solid">
        <fgColor rgb="FF262628"/>
        <bgColor indexed="64"/>
      </patternFill>
    </fill>
    <fill>
      <patternFill patternType="solid">
        <fgColor rgb="FFECB2DD"/>
        <bgColor indexed="64"/>
      </patternFill>
    </fill>
    <fill>
      <patternFill patternType="solid">
        <fgColor rgb="FFCC6A9D"/>
        <bgColor indexed="64"/>
      </patternFill>
    </fill>
    <fill>
      <patternFill patternType="solid">
        <fgColor rgb="FFBB2177"/>
        <bgColor indexed="64"/>
      </patternFill>
    </fill>
    <fill>
      <patternFill patternType="solid">
        <fgColor rgb="FFDBC1D7"/>
        <bgColor indexed="64"/>
      </patternFill>
    </fill>
    <fill>
      <patternFill patternType="solid">
        <fgColor rgb="FFAD82AD"/>
        <bgColor indexed="64"/>
      </patternFill>
    </fill>
    <fill>
      <patternFill patternType="solid">
        <fgColor rgb="FF653E55"/>
        <bgColor indexed="64"/>
      </patternFill>
    </fill>
    <fill>
      <patternFill patternType="solid">
        <fgColor rgb="FFD8EFF2"/>
        <bgColor indexed="64"/>
      </patternFill>
    </fill>
    <fill>
      <patternFill patternType="solid">
        <fgColor rgb="FF76D1F0"/>
        <bgColor indexed="64"/>
      </patternFill>
    </fill>
    <fill>
      <patternFill patternType="solid">
        <fgColor rgb="FF5082C0"/>
        <bgColor indexed="64"/>
      </patternFill>
    </fill>
    <fill>
      <patternFill patternType="solid">
        <fgColor rgb="FF2D3A60"/>
        <bgColor indexed="64"/>
      </patternFill>
    </fill>
    <fill>
      <patternFill patternType="solid">
        <fgColor rgb="FFA3B8C7"/>
        <bgColor indexed="64"/>
      </patternFill>
    </fill>
    <fill>
      <patternFill patternType="solid">
        <fgColor rgb="FFFFF8AA"/>
        <bgColor indexed="64"/>
      </patternFill>
    </fill>
    <fill>
      <patternFill patternType="solid">
        <fgColor rgb="FF24519B"/>
        <bgColor indexed="64"/>
      </patternFill>
    </fill>
    <fill>
      <patternFill patternType="solid">
        <fgColor rgb="FFEDA9C8"/>
        <bgColor indexed="64"/>
      </patternFill>
    </fill>
    <fill>
      <patternFill patternType="solid">
        <fgColor rgb="FFC1C6C6"/>
        <bgColor indexed="64"/>
      </patternFill>
    </fill>
    <fill>
      <patternFill patternType="solid">
        <fgColor rgb="FF84661A"/>
        <bgColor indexed="64"/>
      </patternFill>
    </fill>
    <fill>
      <patternFill patternType="solid">
        <fgColor rgb="FFE2E1DC"/>
        <bgColor indexed="64"/>
      </patternFill>
    </fill>
    <fill>
      <patternFill patternType="solid">
        <fgColor rgb="FFEFEFEF"/>
        <bgColor indexed="64"/>
      </patternFill>
    </fill>
    <fill>
      <patternFill patternType="solid">
        <fgColor rgb="FF04ADA8"/>
        <bgColor indexed="64"/>
      </patternFill>
    </fill>
    <fill>
      <patternFill patternType="solid">
        <fgColor rgb="FFF1CBDF"/>
        <bgColor indexed="64"/>
      </patternFill>
    </fill>
    <fill>
      <patternFill patternType="solid">
        <fgColor rgb="FFF07095"/>
        <bgColor indexed="64"/>
      </patternFill>
    </fill>
    <fill>
      <patternFill patternType="solid">
        <fgColor rgb="FFC23D83"/>
        <bgColor indexed="64"/>
      </patternFill>
    </fill>
    <fill>
      <patternFill patternType="solid">
        <fgColor rgb="FFE6BBDA"/>
        <bgColor indexed="64"/>
      </patternFill>
    </fill>
    <fill>
      <patternFill patternType="solid">
        <fgColor rgb="FFA24892"/>
        <bgColor indexed="64"/>
      </patternFill>
    </fill>
    <fill>
      <patternFill patternType="solid">
        <fgColor rgb="FF6A2854"/>
        <bgColor indexed="64"/>
      </patternFill>
    </fill>
    <fill>
      <patternFill patternType="solid">
        <fgColor rgb="FFF2C7C4"/>
        <bgColor indexed="64"/>
      </patternFill>
    </fill>
    <fill>
      <patternFill patternType="solid">
        <fgColor rgb="FFDA726C"/>
        <bgColor indexed="64"/>
      </patternFill>
    </fill>
    <fill>
      <patternFill patternType="solid">
        <fgColor rgb="FFEEDBD3"/>
        <bgColor indexed="64"/>
      </patternFill>
    </fill>
    <fill>
      <patternFill patternType="solid">
        <fgColor rgb="FFD58E95"/>
        <bgColor indexed="64"/>
      </patternFill>
    </fill>
    <fill>
      <patternFill patternType="solid">
        <fgColor rgb="FFF6B999"/>
        <bgColor indexed="64"/>
      </patternFill>
    </fill>
    <fill>
      <patternFill patternType="solid">
        <fgColor rgb="FFEF6D33"/>
        <bgColor indexed="64"/>
      </patternFill>
    </fill>
    <fill>
      <patternFill patternType="solid">
        <fgColor rgb="FFB43043"/>
        <bgColor indexed="64"/>
      </patternFill>
    </fill>
    <fill>
      <patternFill patternType="solid">
        <fgColor rgb="FFCAE6DF"/>
        <bgColor indexed="64"/>
      </patternFill>
    </fill>
    <fill>
      <patternFill patternType="solid">
        <fgColor rgb="FF96D7C5"/>
        <bgColor indexed="64"/>
      </patternFill>
    </fill>
    <fill>
      <patternFill patternType="solid">
        <fgColor rgb="FF008374"/>
        <bgColor indexed="64"/>
      </patternFill>
    </fill>
    <fill>
      <patternFill patternType="solid">
        <fgColor rgb="FF96D274"/>
        <bgColor indexed="64"/>
      </patternFill>
    </fill>
    <fill>
      <patternFill patternType="solid">
        <fgColor rgb="FF51A646"/>
        <bgColor indexed="64"/>
      </patternFill>
    </fill>
    <fill>
      <patternFill patternType="solid">
        <fgColor rgb="FF00894C"/>
        <bgColor indexed="64"/>
      </patternFill>
    </fill>
    <fill>
      <patternFill patternType="solid">
        <fgColor rgb="FF5D825C"/>
        <bgColor indexed="64"/>
      </patternFill>
    </fill>
    <fill>
      <patternFill patternType="solid">
        <fgColor rgb="FFA7DCB2"/>
        <bgColor indexed="64"/>
      </patternFill>
    </fill>
    <fill>
      <patternFill patternType="solid">
        <fgColor rgb="FF6DC68A"/>
        <bgColor indexed="64"/>
      </patternFill>
    </fill>
    <fill>
      <patternFill patternType="solid">
        <fgColor rgb="FF9EB5C0"/>
        <bgColor indexed="64"/>
      </patternFill>
    </fill>
    <fill>
      <patternFill patternType="solid">
        <fgColor rgb="FF6A8295"/>
        <bgColor indexed="64"/>
      </patternFill>
    </fill>
    <fill>
      <patternFill patternType="solid">
        <fgColor rgb="FF46596D"/>
        <bgColor indexed="64"/>
      </patternFill>
    </fill>
    <fill>
      <patternFill patternType="solid">
        <fgColor rgb="FF588FB8"/>
        <bgColor indexed="64"/>
      </patternFill>
    </fill>
    <fill>
      <patternFill patternType="solid">
        <fgColor rgb="FF263C6B"/>
        <bgColor indexed="64"/>
      </patternFill>
    </fill>
    <fill>
      <patternFill patternType="solid">
        <fgColor rgb="FFC9DDEA"/>
        <bgColor indexed="64"/>
      </patternFill>
    </fill>
    <fill>
      <patternFill patternType="solid">
        <fgColor rgb="FF415CAD"/>
        <bgColor indexed="64"/>
      </patternFill>
    </fill>
    <fill>
      <patternFill patternType="solid">
        <fgColor rgb="FF27ADCC"/>
        <bgColor indexed="64"/>
      </patternFill>
    </fill>
    <fill>
      <patternFill patternType="solid">
        <fgColor rgb="FF0085B6"/>
        <bgColor indexed="64"/>
      </patternFill>
    </fill>
    <fill>
      <patternFill patternType="solid">
        <fgColor rgb="FFC3B5AC"/>
        <bgColor indexed="64"/>
      </patternFill>
    </fill>
    <fill>
      <patternFill patternType="solid">
        <fgColor rgb="FF8F817D"/>
        <bgColor indexed="64"/>
      </patternFill>
    </fill>
    <fill>
      <patternFill patternType="solid">
        <fgColor rgb="FFBDC3CA"/>
        <bgColor indexed="64"/>
      </patternFill>
    </fill>
    <fill>
      <patternFill patternType="solid">
        <fgColor rgb="FF969CA6"/>
        <bgColor indexed="64"/>
      </patternFill>
    </fill>
    <fill>
      <patternFill patternType="solid">
        <fgColor rgb="FFDBA733"/>
        <bgColor indexed="64"/>
      </patternFill>
    </fill>
    <fill>
      <patternFill patternType="solid">
        <fgColor rgb="FFE6EABD"/>
        <bgColor indexed="64"/>
      </patternFill>
    </fill>
    <fill>
      <patternFill patternType="solid">
        <fgColor rgb="FFEDE548"/>
        <bgColor indexed="64"/>
      </patternFill>
    </fill>
    <fill>
      <patternFill patternType="solid">
        <fgColor rgb="FFC09E4B"/>
        <bgColor indexed="64"/>
      </patternFill>
    </fill>
    <fill>
      <patternFill patternType="solid">
        <fgColor rgb="FFEBDFC7"/>
        <bgColor indexed="64"/>
      </patternFill>
    </fill>
    <fill>
      <patternFill patternType="solid">
        <fgColor rgb="FFF3BA80"/>
        <bgColor indexed="64"/>
      </patternFill>
    </fill>
    <fill>
      <patternFill patternType="solid">
        <fgColor rgb="FFF09A56"/>
        <bgColor indexed="64"/>
      </patternFill>
    </fill>
    <fill>
      <patternFill patternType="solid">
        <fgColor rgb="FF6C5B7D"/>
        <bgColor indexed="64"/>
      </patternFill>
    </fill>
    <fill>
      <patternFill patternType="solid">
        <fgColor rgb="FFC1A9CE"/>
        <bgColor indexed="64"/>
      </patternFill>
    </fill>
    <fill>
      <patternFill patternType="solid">
        <fgColor rgb="FFA781B7"/>
        <bgColor indexed="64"/>
      </patternFill>
    </fill>
    <fill>
      <patternFill patternType="solid">
        <fgColor rgb="FFE04036"/>
        <bgColor indexed="64"/>
      </patternFill>
    </fill>
    <fill>
      <patternFill patternType="solid">
        <fgColor rgb="FFD22E3C"/>
        <bgColor indexed="64"/>
      </patternFill>
    </fill>
    <fill>
      <patternFill patternType="solid">
        <fgColor rgb="FFA17253"/>
        <bgColor indexed="64"/>
      </patternFill>
    </fill>
    <fill>
      <patternFill patternType="solid">
        <fgColor rgb="FF714A3F"/>
        <bgColor indexed="64"/>
      </patternFill>
    </fill>
    <fill>
      <patternFill patternType="solid">
        <fgColor rgb="FFDB8D65"/>
        <bgColor indexed="64"/>
      </patternFill>
    </fill>
    <fill>
      <patternFill patternType="solid">
        <fgColor rgb="FFA75738"/>
        <bgColor indexed="64"/>
      </patternFill>
    </fill>
    <fill>
      <patternFill patternType="solid">
        <fgColor rgb="FFE6E7FE"/>
        <bgColor indexed="64"/>
      </patternFill>
    </fill>
    <fill>
      <patternFill patternType="solid">
        <fgColor rgb="FFCEC3A4"/>
        <bgColor indexed="64"/>
      </patternFill>
    </fill>
    <fill>
      <patternFill patternType="solid">
        <fgColor rgb="FFE8E9EA"/>
        <bgColor indexed="64"/>
      </patternFill>
    </fill>
    <fill>
      <patternFill patternType="solid">
        <fgColor rgb="FF2F3135"/>
        <bgColor indexed="64"/>
      </patternFill>
    </fill>
    <fill>
      <patternFill patternType="solid">
        <fgColor rgb="FFE5677B"/>
        <bgColor indexed="64"/>
      </patternFill>
    </fill>
    <fill>
      <patternFill patternType="solid">
        <fgColor rgb="FF81293E"/>
        <bgColor indexed="64"/>
      </patternFill>
    </fill>
    <fill>
      <patternFill patternType="solid">
        <fgColor rgb="FF8EC4C2"/>
        <bgColor indexed="64"/>
      </patternFill>
    </fill>
    <fill>
      <patternFill patternType="solid">
        <fgColor rgb="FF5E4540"/>
        <bgColor indexed="64"/>
      </patternFill>
    </fill>
    <fill>
      <patternFill patternType="solid">
        <fgColor rgb="FFF69F71"/>
        <bgColor indexed="64"/>
      </patternFill>
    </fill>
    <fill>
      <patternFill patternType="solid">
        <fgColor rgb="FFD13B79"/>
        <bgColor indexed="64"/>
      </patternFill>
    </fill>
    <fill>
      <patternFill patternType="solid">
        <fgColor rgb="FFBD5686"/>
        <bgColor indexed="64"/>
      </patternFill>
    </fill>
    <fill>
      <patternFill patternType="solid">
        <fgColor rgb="FFC677B2"/>
        <bgColor indexed="64"/>
      </patternFill>
    </fill>
    <fill>
      <patternFill patternType="solid">
        <fgColor rgb="FF6F4970"/>
        <bgColor indexed="64"/>
      </patternFill>
    </fill>
    <fill>
      <patternFill patternType="solid">
        <fgColor rgb="FFED6180"/>
        <bgColor indexed="64"/>
      </patternFill>
    </fill>
    <fill>
      <patternFill patternType="solid">
        <fgColor rgb="FFF5C3DC"/>
        <bgColor indexed="64"/>
      </patternFill>
    </fill>
    <fill>
      <patternFill patternType="solid">
        <fgColor rgb="FFEE6978"/>
        <bgColor indexed="64"/>
      </patternFill>
    </fill>
    <fill>
      <patternFill patternType="solid">
        <fgColor rgb="FFD7374C"/>
        <bgColor indexed="64"/>
      </patternFill>
    </fill>
    <fill>
      <patternFill patternType="solid">
        <fgColor rgb="FF9F273B"/>
        <bgColor indexed="64"/>
      </patternFill>
    </fill>
    <fill>
      <patternFill patternType="solid">
        <fgColor rgb="FFF59FC6"/>
        <bgColor indexed="64"/>
      </patternFill>
    </fill>
    <fill>
      <patternFill patternType="solid">
        <fgColor rgb="FFEB70A4"/>
        <bgColor indexed="64"/>
      </patternFill>
    </fill>
    <fill>
      <patternFill patternType="solid">
        <fgColor rgb="FFF9BA9F"/>
        <bgColor indexed="64"/>
      </patternFill>
    </fill>
    <fill>
      <patternFill patternType="solid">
        <fgColor rgb="FFED653F"/>
        <bgColor indexed="64"/>
      </patternFill>
    </fill>
    <fill>
      <patternFill patternType="solid">
        <fgColor rgb="FF61BB6E"/>
        <bgColor indexed="64"/>
      </patternFill>
    </fill>
    <fill>
      <patternFill patternType="solid">
        <fgColor rgb="FF008458"/>
        <bgColor indexed="64"/>
      </patternFill>
    </fill>
    <fill>
      <patternFill patternType="solid">
        <fgColor rgb="FF80D1B2"/>
        <bgColor indexed="64"/>
      </patternFill>
    </fill>
    <fill>
      <patternFill patternType="solid">
        <fgColor rgb="FF2AA77E"/>
        <bgColor indexed="64"/>
      </patternFill>
    </fill>
    <fill>
      <patternFill patternType="solid">
        <fgColor rgb="FFACDC7F"/>
        <bgColor indexed="64"/>
      </patternFill>
    </fill>
    <fill>
      <patternFill patternType="solid">
        <fgColor rgb="FF77C14A"/>
        <bgColor indexed="64"/>
      </patternFill>
    </fill>
    <fill>
      <patternFill patternType="solid">
        <fgColor rgb="FF41992C"/>
        <bgColor indexed="64"/>
      </patternFill>
    </fill>
    <fill>
      <patternFill patternType="solid">
        <fgColor rgb="FF95BD89"/>
        <bgColor indexed="64"/>
      </patternFill>
    </fill>
    <fill>
      <patternFill patternType="solid">
        <fgColor rgb="FF5E8139"/>
        <bgColor indexed="64"/>
      </patternFill>
    </fill>
    <fill>
      <patternFill patternType="solid">
        <fgColor rgb="FFB7E2E4"/>
        <bgColor indexed="64"/>
      </patternFill>
    </fill>
    <fill>
      <patternFill patternType="solid">
        <fgColor rgb="FF05A4C2"/>
        <bgColor indexed="64"/>
      </patternFill>
    </fill>
    <fill>
      <patternFill patternType="solid">
        <fgColor rgb="FF233B61"/>
        <bgColor indexed="64"/>
      </patternFill>
    </fill>
    <fill>
      <patternFill patternType="solid">
        <fgColor rgb="FF546C8E"/>
        <bgColor indexed="64"/>
      </patternFill>
    </fill>
    <fill>
      <patternFill patternType="solid">
        <fgColor rgb="FF6793CF"/>
        <bgColor indexed="64"/>
      </patternFill>
    </fill>
    <fill>
      <patternFill patternType="solid">
        <fgColor rgb="FFA1B8C2"/>
        <bgColor indexed="64"/>
      </patternFill>
    </fill>
    <fill>
      <patternFill patternType="solid">
        <fgColor rgb="FF6B8295"/>
        <bgColor indexed="64"/>
      </patternFill>
    </fill>
    <fill>
      <patternFill patternType="solid">
        <fgColor rgb="FF66B3DD"/>
        <bgColor indexed="64"/>
      </patternFill>
    </fill>
    <fill>
      <patternFill patternType="solid">
        <fgColor rgb="FF006C6C"/>
        <bgColor indexed="64"/>
      </patternFill>
    </fill>
    <fill>
      <patternFill patternType="solid">
        <fgColor rgb="FF1786C2"/>
        <bgColor indexed="64"/>
      </patternFill>
    </fill>
    <fill>
      <patternFill patternType="solid">
        <fgColor rgb="FFABB0B4"/>
        <bgColor indexed="64"/>
      </patternFill>
    </fill>
    <fill>
      <patternFill patternType="solid">
        <fgColor rgb="FF7E8384"/>
        <bgColor indexed="64"/>
      </patternFill>
    </fill>
    <fill>
      <patternFill patternType="solid">
        <fgColor rgb="FF7F7664"/>
        <bgColor indexed="64"/>
      </patternFill>
    </fill>
    <fill>
      <patternFill patternType="solid">
        <fgColor rgb="FF5E5D61"/>
        <bgColor indexed="64"/>
      </patternFill>
    </fill>
    <fill>
      <patternFill patternType="solid">
        <fgColor rgb="FFF1E535"/>
        <bgColor indexed="64"/>
      </patternFill>
    </fill>
    <fill>
      <patternFill patternType="solid">
        <fgColor rgb="FFECE389"/>
        <bgColor indexed="64"/>
      </patternFill>
    </fill>
    <fill>
      <patternFill patternType="solid">
        <fgColor rgb="FFF8C82D"/>
        <bgColor indexed="64"/>
      </patternFill>
    </fill>
    <fill>
      <patternFill patternType="solid">
        <fgColor rgb="FFC3A7D8"/>
        <bgColor indexed="64"/>
      </patternFill>
    </fill>
    <fill>
      <patternFill patternType="solid">
        <fgColor rgb="FFA074BB"/>
        <bgColor indexed="64"/>
      </patternFill>
    </fill>
    <fill>
      <patternFill patternType="solid">
        <fgColor rgb="FF794092"/>
        <bgColor indexed="64"/>
      </patternFill>
    </fill>
    <fill>
      <patternFill patternType="solid">
        <fgColor rgb="FFA9AFDD"/>
        <bgColor indexed="64"/>
      </patternFill>
    </fill>
    <fill>
      <patternFill patternType="solid">
        <fgColor rgb="FF7C80C4"/>
        <bgColor indexed="64"/>
      </patternFill>
    </fill>
    <fill>
      <patternFill patternType="solid">
        <fgColor rgb="FF51519E"/>
        <bgColor indexed="64"/>
      </patternFill>
    </fill>
    <fill>
      <patternFill patternType="solid">
        <fgColor rgb="FF9F969F"/>
        <bgColor indexed="64"/>
      </patternFill>
    </fill>
    <fill>
      <patternFill patternType="solid">
        <fgColor rgb="FFF3D296"/>
        <bgColor indexed="64"/>
      </patternFill>
    </fill>
    <fill>
      <patternFill patternType="solid">
        <fgColor rgb="FFF9B262"/>
        <bgColor indexed="64"/>
      </patternFill>
    </fill>
    <fill>
      <patternFill patternType="solid">
        <fgColor rgb="FFF48833"/>
        <bgColor indexed="64"/>
      </patternFill>
    </fill>
    <fill>
      <patternFill patternType="solid">
        <fgColor rgb="FFA29D90"/>
        <bgColor indexed="64"/>
      </patternFill>
    </fill>
    <fill>
      <patternFill patternType="solid">
        <fgColor rgb="FF756F64"/>
        <bgColor indexed="64"/>
      </patternFill>
    </fill>
    <fill>
      <patternFill patternType="solid">
        <fgColor rgb="FFBD9961"/>
        <bgColor indexed="64"/>
      </patternFill>
    </fill>
    <fill>
      <patternFill patternType="solid">
        <fgColor rgb="FFB7A48E"/>
        <bgColor indexed="64"/>
      </patternFill>
    </fill>
    <fill>
      <patternFill patternType="solid">
        <fgColor rgb="FF8D7760"/>
        <bgColor indexed="64"/>
      </patternFill>
    </fill>
    <fill>
      <patternFill patternType="solid">
        <fgColor rgb="FF5E4A3D"/>
        <bgColor indexed="64"/>
      </patternFill>
    </fill>
    <fill>
      <patternFill patternType="solid">
        <fgColor rgb="FFDCBAA1"/>
        <bgColor indexed="64"/>
      </patternFill>
    </fill>
    <fill>
      <patternFill patternType="solid">
        <fgColor rgb="FFEAEBEA"/>
        <bgColor indexed="64"/>
      </patternFill>
    </fill>
    <fill>
      <patternFill patternType="solid">
        <fgColor rgb="FFE5E7FE"/>
        <bgColor indexed="64"/>
      </patternFill>
    </fill>
    <fill>
      <patternFill patternType="solid">
        <fgColor rgb="FF2E3235"/>
        <bgColor indexed="64"/>
      </patternFill>
    </fill>
    <fill>
      <patternFill patternType="solid">
        <fgColor rgb="FFFFC000"/>
        <bgColor indexed="64"/>
      </patternFill>
    </fill>
    <fill>
      <patternFill patternType="solid">
        <fgColor rgb="FF66FFCC"/>
        <bgColor indexed="64"/>
      </patternFill>
    </fill>
    <fill>
      <patternFill patternType="solid">
        <fgColor rgb="FFFF66FF"/>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indexed="64"/>
      </right>
      <top/>
      <bottom style="medium">
        <color auto="1"/>
      </bottom>
      <diagonal/>
    </border>
    <border>
      <left style="medium">
        <color indexed="64"/>
      </left>
      <right style="thin">
        <color indexed="64"/>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medium">
        <color indexed="64"/>
      </left>
      <right style="thin">
        <color auto="1"/>
      </right>
      <top/>
      <bottom/>
      <diagonal/>
    </border>
    <border>
      <left/>
      <right style="thin">
        <color auto="1"/>
      </right>
      <top style="medium">
        <color indexed="64"/>
      </top>
      <bottom style="medium">
        <color indexed="64"/>
      </bottom>
      <diagonal/>
    </border>
    <border>
      <left/>
      <right style="thin">
        <color auto="1"/>
      </right>
      <top/>
      <bottom style="medium">
        <color auto="1"/>
      </bottom>
      <diagonal/>
    </border>
    <border>
      <left/>
      <right style="thin">
        <color auto="1"/>
      </right>
      <top style="medium">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
      <left/>
      <right style="medium">
        <color indexed="64"/>
      </right>
      <top/>
      <bottom/>
      <diagonal/>
    </border>
    <border>
      <left style="medium">
        <color auto="1"/>
      </left>
      <right style="medium">
        <color auto="1"/>
      </right>
      <top/>
      <bottom style="medium">
        <color auto="1"/>
      </bottom>
      <diagonal/>
    </border>
  </borders>
  <cellStyleXfs count="51">
    <xf numFmtId="0" fontId="0" fillId="0" borderId="0"/>
    <xf numFmtId="0" fontId="27" fillId="0" borderId="0"/>
    <xf numFmtId="0" fontId="20" fillId="0" borderId="0"/>
    <xf numFmtId="0" fontId="19" fillId="0" borderId="0"/>
    <xf numFmtId="0" fontId="18" fillId="0" borderId="0"/>
    <xf numFmtId="0" fontId="17" fillId="0" borderId="0"/>
    <xf numFmtId="0" fontId="29" fillId="0" borderId="0"/>
    <xf numFmtId="0" fontId="20" fillId="0" borderId="0"/>
    <xf numFmtId="0" fontId="16" fillId="0" borderId="0"/>
    <xf numFmtId="0" fontId="16" fillId="0" borderId="0"/>
    <xf numFmtId="44" fontId="16" fillId="0" borderId="0" applyFont="0" applyFill="0" applyBorder="0" applyAlignment="0" applyProtection="0"/>
    <xf numFmtId="9" fontId="22" fillId="0" borderId="0" applyFont="0" applyFill="0" applyBorder="0" applyAlignment="0" applyProtection="0"/>
    <xf numFmtId="0" fontId="16" fillId="0" borderId="0"/>
    <xf numFmtId="44" fontId="20" fillId="0" borderId="0" applyFont="0" applyFill="0" applyBorder="0" applyAlignment="0" applyProtection="0"/>
    <xf numFmtId="0" fontId="22" fillId="0" borderId="0"/>
    <xf numFmtId="9" fontId="22" fillId="0" borderId="0" applyFont="0" applyFill="0" applyBorder="0" applyAlignment="0" applyProtection="0"/>
    <xf numFmtId="0" fontId="15" fillId="0" borderId="0"/>
    <xf numFmtId="0" fontId="15" fillId="0" borderId="0"/>
    <xf numFmtId="44" fontId="15" fillId="0" borderId="0" applyFont="0" applyFill="0" applyBorder="0" applyAlignment="0" applyProtection="0"/>
    <xf numFmtId="0" fontId="15" fillId="0" borderId="0"/>
    <xf numFmtId="0" fontId="14" fillId="0" borderId="0"/>
    <xf numFmtId="0" fontId="20" fillId="0" borderId="0"/>
    <xf numFmtId="0" fontId="13" fillId="0" borderId="0"/>
    <xf numFmtId="0" fontId="13" fillId="0" borderId="0"/>
    <xf numFmtId="0" fontId="12" fillId="0" borderId="0"/>
    <xf numFmtId="0" fontId="12" fillId="0" borderId="0"/>
    <xf numFmtId="0" fontId="20"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35" fillId="0" borderId="0"/>
    <xf numFmtId="0" fontId="1" fillId="0" borderId="0"/>
    <xf numFmtId="44" fontId="1" fillId="0" borderId="0" applyFont="0" applyFill="0" applyBorder="0" applyAlignment="0" applyProtection="0"/>
    <xf numFmtId="0" fontId="41" fillId="0" borderId="0">
      <alignment vertical="center"/>
    </xf>
    <xf numFmtId="44" fontId="43" fillId="0" borderId="0" applyFont="0" applyFill="0" applyBorder="0" applyAlignment="0" applyProtection="0"/>
  </cellStyleXfs>
  <cellXfs count="1585">
    <xf numFmtId="0" fontId="0" fillId="0" borderId="0" xfId="0"/>
    <xf numFmtId="0" fontId="21"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left" vertical="center"/>
    </xf>
    <xf numFmtId="164" fontId="22" fillId="0" borderId="0" xfId="0" applyNumberFormat="1" applyFont="1" applyAlignment="1">
      <alignment horizontal="right" vertical="center"/>
    </xf>
    <xf numFmtId="0" fontId="22" fillId="0" borderId="1" xfId="0" applyFont="1" applyBorder="1" applyAlignment="1">
      <alignment horizontal="left"/>
    </xf>
    <xf numFmtId="0" fontId="22" fillId="0" borderId="0" xfId="0" applyFont="1" applyAlignment="1">
      <alignment horizontal="center"/>
    </xf>
    <xf numFmtId="0" fontId="22" fillId="0" borderId="1" xfId="0" applyFont="1" applyBorder="1"/>
    <xf numFmtId="0" fontId="22" fillId="0" borderId="3" xfId="0" applyFont="1" applyBorder="1" applyAlignment="1">
      <alignment horizontal="left"/>
    </xf>
    <xf numFmtId="164" fontId="22" fillId="0" borderId="0" xfId="0" applyNumberFormat="1" applyFont="1" applyAlignment="1">
      <alignment horizontal="center" vertical="center"/>
    </xf>
    <xf numFmtId="0" fontId="22" fillId="0" borderId="0" xfId="0" applyFont="1" applyAlignment="1">
      <alignment horizontal="left"/>
    </xf>
    <xf numFmtId="0" fontId="22" fillId="0" borderId="2" xfId="0" applyFont="1" applyBorder="1" applyAlignment="1">
      <alignment horizontal="left" vertical="center"/>
    </xf>
    <xf numFmtId="165" fontId="22" fillId="0" borderId="1" xfId="0" applyNumberFormat="1" applyFont="1" applyBorder="1" applyAlignment="1">
      <alignment horizontal="center" vertical="center"/>
    </xf>
    <xf numFmtId="165" fontId="22" fillId="0" borderId="1" xfId="0" applyNumberFormat="1" applyFont="1" applyBorder="1" applyAlignment="1">
      <alignment horizontal="center" vertical="center" wrapText="1"/>
    </xf>
    <xf numFmtId="165" fontId="22" fillId="0" borderId="1" xfId="0" applyNumberFormat="1" applyFont="1" applyBorder="1" applyAlignment="1">
      <alignment horizontal="center"/>
    </xf>
    <xf numFmtId="165" fontId="22" fillId="0" borderId="1" xfId="0" applyNumberFormat="1" applyFont="1" applyBorder="1" applyAlignment="1">
      <alignment horizontal="center" wrapText="1"/>
    </xf>
    <xf numFmtId="0" fontId="22" fillId="0" borderId="21" xfId="0" applyFont="1" applyBorder="1" applyAlignment="1">
      <alignment horizontal="left" vertical="center" wrapText="1"/>
    </xf>
    <xf numFmtId="165" fontId="22" fillId="0" borderId="21" xfId="0" applyNumberFormat="1" applyFont="1" applyBorder="1" applyAlignment="1">
      <alignment horizontal="center" vertical="center"/>
    </xf>
    <xf numFmtId="165" fontId="22" fillId="0" borderId="21" xfId="0" applyNumberFormat="1" applyFont="1" applyBorder="1" applyAlignment="1">
      <alignment horizontal="center" vertical="center" wrapText="1"/>
    </xf>
    <xf numFmtId="165" fontId="22" fillId="0" borderId="23" xfId="0" applyNumberFormat="1" applyFont="1" applyBorder="1" applyAlignment="1">
      <alignment horizontal="center" vertical="center" wrapText="1"/>
    </xf>
    <xf numFmtId="165" fontId="22" fillId="0" borderId="25" xfId="0" applyNumberFormat="1" applyFont="1" applyBorder="1" applyAlignment="1">
      <alignment horizontal="center" vertical="center" wrapText="1"/>
    </xf>
    <xf numFmtId="0" fontId="22" fillId="0" borderId="27" xfId="0" applyFont="1" applyBorder="1" applyAlignment="1">
      <alignment horizontal="left" vertical="center" wrapText="1"/>
    </xf>
    <xf numFmtId="165" fontId="22" fillId="0" borderId="27" xfId="0" applyNumberFormat="1" applyFont="1" applyBorder="1" applyAlignment="1">
      <alignment horizontal="center" vertical="center" wrapText="1"/>
    </xf>
    <xf numFmtId="165" fontId="22" fillId="0" borderId="31" xfId="0" applyNumberFormat="1" applyFont="1" applyBorder="1" applyAlignment="1">
      <alignment horizontal="center" vertical="center" wrapText="1"/>
    </xf>
    <xf numFmtId="165" fontId="22" fillId="0" borderId="18" xfId="0" applyNumberFormat="1" applyFont="1" applyBorder="1" applyAlignment="1">
      <alignment horizontal="center" vertical="center" wrapText="1"/>
    </xf>
    <xf numFmtId="165" fontId="22" fillId="0" borderId="27" xfId="0" applyNumberFormat="1" applyFont="1" applyBorder="1" applyAlignment="1">
      <alignment horizontal="center" vertical="center"/>
    </xf>
    <xf numFmtId="0" fontId="22" fillId="0" borderId="18" xfId="0" applyFont="1" applyBorder="1" applyAlignment="1">
      <alignment horizontal="left" vertical="center"/>
    </xf>
    <xf numFmtId="165" fontId="22" fillId="0" borderId="18" xfId="0" applyNumberFormat="1" applyFont="1" applyBorder="1" applyAlignment="1">
      <alignment horizontal="center" vertical="center"/>
    </xf>
    <xf numFmtId="165" fontId="22" fillId="0" borderId="21" xfId="0" applyNumberFormat="1" applyFont="1" applyBorder="1" applyAlignment="1">
      <alignment horizontal="center"/>
    </xf>
    <xf numFmtId="165" fontId="22" fillId="2" borderId="27" xfId="0" applyNumberFormat="1" applyFont="1" applyFill="1" applyBorder="1" applyAlignment="1">
      <alignment horizontal="center" vertical="center"/>
    </xf>
    <xf numFmtId="0" fontId="22" fillId="0" borderId="21" xfId="0" applyFont="1" applyBorder="1" applyAlignment="1">
      <alignment horizontal="left"/>
    </xf>
    <xf numFmtId="0" fontId="22" fillId="0" borderId="27" xfId="0" applyFont="1" applyBorder="1" applyAlignment="1">
      <alignment horizontal="left"/>
    </xf>
    <xf numFmtId="165" fontId="22" fillId="0" borderId="27" xfId="0" applyNumberFormat="1" applyFont="1" applyBorder="1" applyAlignment="1">
      <alignment horizontal="center"/>
    </xf>
    <xf numFmtId="165" fontId="22" fillId="0" borderId="3" xfId="0" applyNumberFormat="1" applyFont="1" applyBorder="1" applyAlignment="1">
      <alignment horizontal="center"/>
    </xf>
    <xf numFmtId="0" fontId="21" fillId="0" borderId="24"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165" fontId="22" fillId="0" borderId="3" xfId="0" applyNumberFormat="1" applyFont="1" applyBorder="1" applyAlignment="1">
      <alignment horizontal="center" vertical="center"/>
    </xf>
    <xf numFmtId="0" fontId="21" fillId="0" borderId="24" xfId="26" applyFont="1" applyBorder="1" applyAlignment="1" applyProtection="1">
      <alignment horizontal="center" vertical="center" wrapText="1"/>
      <protection locked="0"/>
    </xf>
    <xf numFmtId="49" fontId="22" fillId="0" borderId="1" xfId="26" applyNumberFormat="1" applyFont="1" applyBorder="1" applyAlignment="1">
      <alignment horizontal="left" vertical="center"/>
    </xf>
    <xf numFmtId="49" fontId="22" fillId="0" borderId="1" xfId="26" applyNumberFormat="1" applyFont="1" applyBorder="1" applyAlignment="1">
      <alignment vertical="center" wrapText="1"/>
    </xf>
    <xf numFmtId="165" fontId="22" fillId="0" borderId="1" xfId="7" applyNumberFormat="1" applyFont="1" applyBorder="1" applyAlignment="1">
      <alignment horizontal="center"/>
    </xf>
    <xf numFmtId="0" fontId="22" fillId="0" borderId="3" xfId="0" applyFont="1" applyBorder="1" applyAlignment="1">
      <alignment horizontal="right"/>
    </xf>
    <xf numFmtId="0" fontId="22" fillId="0" borderId="1" xfId="0" applyFont="1" applyBorder="1" applyAlignment="1">
      <alignment horizontal="right"/>
    </xf>
    <xf numFmtId="0" fontId="22" fillId="0" borderId="27" xfId="0" applyFont="1" applyBorder="1" applyAlignment="1">
      <alignment horizontal="right"/>
    </xf>
    <xf numFmtId="0" fontId="22" fillId="0" borderId="40" xfId="0" applyFont="1" applyBorder="1" applyAlignment="1">
      <alignment horizontal="left" vertical="center"/>
    </xf>
    <xf numFmtId="0" fontId="22" fillId="0" borderId="40" xfId="0" applyFont="1" applyBorder="1" applyAlignment="1">
      <alignment horizontal="left" vertical="center" wrapText="1"/>
    </xf>
    <xf numFmtId="165" fontId="22" fillId="0" borderId="40" xfId="0" applyNumberFormat="1" applyFont="1" applyBorder="1" applyAlignment="1">
      <alignment horizontal="center" vertical="center"/>
    </xf>
    <xf numFmtId="0" fontId="22" fillId="0" borderId="3" xfId="0" applyFont="1" applyBorder="1" applyAlignment="1">
      <alignment horizontal="left" vertical="center"/>
    </xf>
    <xf numFmtId="165" fontId="22" fillId="0" borderId="38" xfId="0" applyNumberFormat="1" applyFont="1" applyBorder="1" applyAlignment="1">
      <alignment horizontal="center" vertical="center" wrapText="1"/>
    </xf>
    <xf numFmtId="49" fontId="22" fillId="0" borderId="1" xfId="26" applyNumberFormat="1" applyFont="1" applyBorder="1" applyAlignment="1">
      <alignment vertical="center"/>
    </xf>
    <xf numFmtId="0" fontId="22" fillId="0" borderId="1" xfId="26" applyFont="1" applyBorder="1" applyAlignment="1">
      <alignment horizontal="left" vertical="center"/>
    </xf>
    <xf numFmtId="0" fontId="22" fillId="0" borderId="27" xfId="0" applyFont="1" applyBorder="1" applyAlignment="1">
      <alignment horizontal="left" vertical="center"/>
    </xf>
    <xf numFmtId="0" fontId="28" fillId="0" borderId="1" xfId="4" applyFont="1" applyBorder="1"/>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22" fillId="0" borderId="21" xfId="0" applyFont="1" applyBorder="1" applyAlignment="1">
      <alignment horizontal="left" vertical="center"/>
    </xf>
    <xf numFmtId="0" fontId="22" fillId="0" borderId="1" xfId="26" applyFont="1" applyBorder="1" applyAlignment="1">
      <alignment vertical="center"/>
    </xf>
    <xf numFmtId="0" fontId="22" fillId="0" borderId="27" xfId="0" applyFont="1" applyBorder="1"/>
    <xf numFmtId="0" fontId="22" fillId="0" borderId="21" xfId="0" applyFont="1" applyBorder="1"/>
    <xf numFmtId="0" fontId="22" fillId="0" borderId="1" xfId="0" applyFont="1" applyBorder="1" applyAlignment="1">
      <alignment vertical="center"/>
    </xf>
    <xf numFmtId="0" fontId="22" fillId="0" borderId="21" xfId="0" applyFont="1" applyBorder="1" applyAlignment="1">
      <alignment vertical="center"/>
    </xf>
    <xf numFmtId="0" fontId="22" fillId="0" borderId="4" xfId="0" applyFont="1" applyBorder="1" applyAlignment="1">
      <alignment vertical="center"/>
    </xf>
    <xf numFmtId="0" fontId="21" fillId="3" borderId="8" xfId="0" applyFont="1" applyFill="1" applyBorder="1" applyAlignment="1">
      <alignment vertical="center" wrapText="1"/>
    </xf>
    <xf numFmtId="0" fontId="21" fillId="0" borderId="24" xfId="0" applyFont="1" applyBorder="1" applyAlignment="1">
      <alignment horizontal="center" wrapText="1"/>
    </xf>
    <xf numFmtId="165" fontId="22" fillId="0" borderId="41" xfId="0" applyNumberFormat="1" applyFont="1" applyBorder="1" applyAlignment="1">
      <alignment horizontal="center" vertical="center"/>
    </xf>
    <xf numFmtId="0" fontId="21" fillId="0" borderId="20" xfId="0" applyFont="1" applyBorder="1" applyAlignment="1">
      <alignment horizontal="center" wrapText="1"/>
    </xf>
    <xf numFmtId="165" fontId="22" fillId="0" borderId="25" xfId="0" applyNumberFormat="1" applyFont="1" applyBorder="1" applyAlignment="1">
      <alignment horizontal="center" vertical="center"/>
    </xf>
    <xf numFmtId="165" fontId="22" fillId="0" borderId="38" xfId="0" applyNumberFormat="1" applyFont="1" applyBorder="1" applyAlignment="1">
      <alignment horizontal="center" vertical="center"/>
    </xf>
    <xf numFmtId="0" fontId="22" fillId="0" borderId="30"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Alignment="1">
      <alignment horizontal="center" vertical="center" wrapText="1"/>
    </xf>
    <xf numFmtId="0" fontId="21" fillId="3" borderId="8"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18" xfId="0" applyFont="1" applyBorder="1" applyAlignment="1">
      <alignment horizontal="center" vertical="center"/>
    </xf>
    <xf numFmtId="0" fontId="22" fillId="0" borderId="1" xfId="0" applyFont="1" applyBorder="1" applyAlignment="1">
      <alignment horizontal="center" vertical="center"/>
    </xf>
    <xf numFmtId="0" fontId="22" fillId="0" borderId="41" xfId="0" applyFont="1" applyBorder="1" applyAlignment="1">
      <alignment horizontal="center" vertical="center"/>
    </xf>
    <xf numFmtId="0" fontId="22" fillId="0" borderId="18" xfId="0" applyFont="1" applyBorder="1" applyAlignment="1">
      <alignment horizontal="center" vertical="center" wrapText="1"/>
    </xf>
    <xf numFmtId="0" fontId="22" fillId="0" borderId="21" xfId="0" applyFont="1" applyBorder="1" applyAlignment="1">
      <alignment horizontal="center" vertical="center"/>
    </xf>
    <xf numFmtId="0" fontId="22" fillId="0" borderId="27" xfId="0" applyFont="1" applyBorder="1" applyAlignment="1">
      <alignment horizontal="center" vertical="center"/>
    </xf>
    <xf numFmtId="0" fontId="22" fillId="0" borderId="3" xfId="0" applyFont="1" applyBorder="1" applyAlignment="1">
      <alignment horizontal="center" vertical="center"/>
    </xf>
    <xf numFmtId="0" fontId="22" fillId="0" borderId="47" xfId="0" applyFont="1" applyBorder="1" applyAlignment="1">
      <alignment horizontal="center" vertical="center"/>
    </xf>
    <xf numFmtId="0" fontId="21" fillId="0" borderId="15" xfId="0" applyFont="1" applyBorder="1" applyAlignment="1" applyProtection="1">
      <alignment horizontal="center" vertical="center"/>
      <protection locked="0"/>
    </xf>
    <xf numFmtId="0" fontId="22" fillId="0" borderId="28" xfId="0" applyFont="1" applyBorder="1" applyAlignment="1">
      <alignment horizontal="center" vertical="center"/>
    </xf>
    <xf numFmtId="0" fontId="22" fillId="0" borderId="22" xfId="0" applyFont="1" applyBorder="1" applyAlignment="1">
      <alignment horizontal="center" vertical="center"/>
    </xf>
    <xf numFmtId="0" fontId="22" fillId="0" borderId="4" xfId="0" applyFont="1" applyBorder="1" applyAlignment="1">
      <alignment horizontal="center" vertical="center"/>
    </xf>
    <xf numFmtId="0" fontId="21" fillId="0" borderId="21" xfId="0" applyFont="1" applyBorder="1" applyAlignment="1">
      <alignment horizontal="center" vertical="center"/>
    </xf>
    <xf numFmtId="0" fontId="21" fillId="0" borderId="1" xfId="0" applyFont="1" applyBorder="1" applyAlignment="1">
      <alignment horizontal="center" vertical="center"/>
    </xf>
    <xf numFmtId="0" fontId="28" fillId="0" borderId="1" xfId="4" applyFont="1" applyBorder="1" applyAlignment="1">
      <alignment horizontal="center" vertical="center"/>
    </xf>
    <xf numFmtId="0" fontId="22" fillId="0" borderId="40" xfId="0" applyFont="1" applyBorder="1" applyAlignment="1">
      <alignment horizontal="center" vertical="center"/>
    </xf>
    <xf numFmtId="0" fontId="28" fillId="0" borderId="40" xfId="4" applyFont="1" applyBorder="1" applyAlignment="1">
      <alignment horizontal="center" vertical="center"/>
    </xf>
    <xf numFmtId="0" fontId="28" fillId="0" borderId="27" xfId="4" applyFont="1" applyBorder="1" applyAlignment="1">
      <alignment horizontal="center" vertical="center" wrapText="1"/>
    </xf>
    <xf numFmtId="0" fontId="21" fillId="0" borderId="45" xfId="0" applyFont="1" applyBorder="1" applyAlignment="1">
      <alignment horizontal="center" wrapText="1"/>
    </xf>
    <xf numFmtId="0" fontId="21" fillId="4" borderId="48" xfId="0" applyFont="1" applyFill="1" applyBorder="1" applyAlignment="1">
      <alignment horizontal="center" vertical="center" wrapText="1"/>
    </xf>
    <xf numFmtId="164" fontId="21" fillId="4" borderId="48" xfId="0" applyNumberFormat="1" applyFont="1" applyFill="1" applyBorder="1" applyAlignment="1">
      <alignment horizontal="center" vertical="center" wrapText="1"/>
    </xf>
    <xf numFmtId="0" fontId="22" fillId="0" borderId="3" xfId="0" applyFont="1" applyBorder="1" applyAlignment="1">
      <alignment horizontal="left" wrapText="1"/>
    </xf>
    <xf numFmtId="0" fontId="22" fillId="0" borderId="3" xfId="0" applyFont="1" applyBorder="1" applyAlignment="1">
      <alignment horizontal="left" vertical="center" wrapText="1"/>
    </xf>
    <xf numFmtId="0" fontId="21" fillId="0" borderId="3" xfId="0" applyFont="1" applyBorder="1" applyAlignment="1">
      <alignment horizontal="center" vertical="center" wrapText="1"/>
    </xf>
    <xf numFmtId="0" fontId="21" fillId="0" borderId="0" xfId="0" applyFont="1" applyAlignment="1">
      <alignment horizontal="center" wrapText="1"/>
    </xf>
    <xf numFmtId="0" fontId="22" fillId="0" borderId="1" xfId="0" applyFont="1" applyBorder="1" applyAlignment="1">
      <alignment horizontal="left" wrapText="1"/>
    </xf>
    <xf numFmtId="0" fontId="21" fillId="0" borderId="1" xfId="0" applyFont="1" applyBorder="1" applyAlignment="1">
      <alignment horizontal="center" vertical="center" wrapText="1"/>
    </xf>
    <xf numFmtId="0" fontId="21" fillId="0" borderId="40" xfId="0" applyFont="1" applyBorder="1" applyAlignment="1">
      <alignment horizontal="center" vertical="center" wrapText="1"/>
    </xf>
    <xf numFmtId="0" fontId="22" fillId="0" borderId="40" xfId="0" applyFont="1" applyBorder="1" applyAlignment="1">
      <alignment horizontal="left" wrapText="1"/>
    </xf>
    <xf numFmtId="0" fontId="21" fillId="0" borderId="34" xfId="0" applyFont="1" applyBorder="1" applyAlignment="1">
      <alignment horizontal="center" wrapText="1"/>
    </xf>
    <xf numFmtId="0" fontId="22" fillId="0" borderId="27" xfId="0" applyFont="1" applyBorder="1" applyAlignment="1">
      <alignment horizontal="left" wrapText="1"/>
    </xf>
    <xf numFmtId="0" fontId="21" fillId="0" borderId="27" xfId="0" applyFont="1" applyBorder="1" applyAlignment="1">
      <alignment horizontal="center" vertical="center" wrapText="1"/>
    </xf>
    <xf numFmtId="0" fontId="21" fillId="0" borderId="39" xfId="0" applyFont="1" applyBorder="1" applyAlignment="1">
      <alignment horizontal="center" wrapText="1"/>
    </xf>
    <xf numFmtId="0" fontId="21" fillId="0" borderId="40" xfId="0" applyFont="1" applyBorder="1" applyAlignment="1">
      <alignment horizontal="center" vertical="center"/>
    </xf>
    <xf numFmtId="0" fontId="21" fillId="0" borderId="27" xfId="0" applyFont="1" applyBorder="1" applyAlignment="1">
      <alignment horizontal="center" vertical="center"/>
    </xf>
    <xf numFmtId="0" fontId="21" fillId="0" borderId="39" xfId="0" applyFont="1" applyBorder="1" applyAlignment="1" applyProtection="1">
      <alignment horizontal="center" wrapText="1"/>
      <protection locked="0"/>
    </xf>
    <xf numFmtId="0" fontId="22" fillId="0" borderId="40" xfId="0" applyFont="1" applyBorder="1" applyAlignment="1">
      <alignment horizontal="left"/>
    </xf>
    <xf numFmtId="0" fontId="21" fillId="0" borderId="3" xfId="0" applyFont="1" applyBorder="1" applyAlignment="1">
      <alignment horizontal="center" vertical="center"/>
    </xf>
    <xf numFmtId="0" fontId="26" fillId="0" borderId="24" xfId="0" applyFont="1" applyBorder="1" applyAlignment="1" applyProtection="1">
      <alignment horizontal="center" vertical="center" wrapText="1"/>
      <protection locked="0"/>
    </xf>
    <xf numFmtId="0" fontId="26" fillId="0" borderId="39" xfId="0" applyFont="1" applyBorder="1" applyAlignment="1" applyProtection="1">
      <alignment horizontal="center" vertical="center" wrapText="1"/>
      <protection locked="0"/>
    </xf>
    <xf numFmtId="0" fontId="28" fillId="0" borderId="1" xfId="42" applyFont="1" applyBorder="1" applyAlignment="1">
      <alignment vertical="center"/>
    </xf>
    <xf numFmtId="0" fontId="22" fillId="0" borderId="1" xfId="26" applyFont="1" applyBorder="1" applyAlignment="1">
      <alignment horizontal="center" vertical="center"/>
    </xf>
    <xf numFmtId="0" fontId="22" fillId="0" borderId="1" xfId="45" applyFont="1" applyBorder="1" applyAlignment="1">
      <alignment horizontal="left"/>
    </xf>
    <xf numFmtId="0" fontId="22" fillId="0" borderId="1" xfId="0" applyFont="1" applyBorder="1" applyAlignment="1">
      <alignment horizontal="center"/>
    </xf>
    <xf numFmtId="0" fontId="21" fillId="0" borderId="0" xfId="2" applyFont="1" applyAlignment="1">
      <alignment horizontal="center" vertical="center" wrapText="1"/>
    </xf>
    <xf numFmtId="165" fontId="33" fillId="6" borderId="48" xfId="0" applyNumberFormat="1" applyFont="1" applyFill="1" applyBorder="1" applyAlignment="1">
      <alignment horizontal="center" vertical="center" wrapText="1"/>
    </xf>
    <xf numFmtId="0" fontId="33" fillId="6" borderId="17" xfId="0" applyFont="1" applyFill="1" applyBorder="1" applyAlignment="1">
      <alignment horizontal="center" vertical="center" wrapText="1"/>
    </xf>
    <xf numFmtId="165" fontId="33" fillId="6" borderId="17" xfId="0" applyNumberFormat="1" applyFont="1" applyFill="1" applyBorder="1" applyAlignment="1">
      <alignment horizontal="center" vertical="center" wrapText="1"/>
    </xf>
    <xf numFmtId="0" fontId="33" fillId="6" borderId="48" xfId="0" applyFont="1" applyFill="1" applyBorder="1" applyAlignment="1">
      <alignment horizontal="center" vertical="center" wrapText="1"/>
    </xf>
    <xf numFmtId="0" fontId="21" fillId="6" borderId="7" xfId="0" applyFont="1" applyFill="1" applyBorder="1" applyAlignment="1">
      <alignment vertical="center"/>
    </xf>
    <xf numFmtId="0" fontId="21" fillId="6" borderId="8" xfId="0" applyFont="1" applyFill="1" applyBorder="1" applyAlignment="1">
      <alignment vertical="center"/>
    </xf>
    <xf numFmtId="0" fontId="21" fillId="6" borderId="9" xfId="0" applyFont="1" applyFill="1" applyBorder="1" applyAlignment="1">
      <alignment vertical="center"/>
    </xf>
    <xf numFmtId="0" fontId="32" fillId="6" borderId="8" xfId="0" applyFont="1" applyFill="1" applyBorder="1" applyAlignment="1">
      <alignment vertical="center" wrapText="1"/>
    </xf>
    <xf numFmtId="0" fontId="32" fillId="6" borderId="9" xfId="0" applyFont="1" applyFill="1" applyBorder="1" applyAlignment="1">
      <alignment vertical="center" wrapText="1"/>
    </xf>
    <xf numFmtId="0" fontId="32" fillId="6" borderId="7" xfId="0" applyFont="1" applyFill="1" applyBorder="1" applyAlignment="1">
      <alignment vertical="center"/>
    </xf>
    <xf numFmtId="0" fontId="32" fillId="6" borderId="8" xfId="0" applyFont="1" applyFill="1" applyBorder="1" applyAlignment="1">
      <alignment vertical="center"/>
    </xf>
    <xf numFmtId="0" fontId="32" fillId="6" borderId="9" xfId="0" applyFont="1" applyFill="1" applyBorder="1" applyAlignment="1">
      <alignment vertical="center"/>
    </xf>
    <xf numFmtId="165" fontId="22" fillId="0" borderId="1" xfId="26" applyNumberFormat="1" applyFont="1" applyBorder="1" applyAlignment="1">
      <alignment horizontal="center" vertical="center"/>
    </xf>
    <xf numFmtId="0" fontId="21" fillId="0" borderId="20" xfId="0"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21" fillId="0" borderId="50" xfId="0" applyFont="1" applyBorder="1" applyAlignment="1">
      <alignment horizontal="center" vertical="center"/>
    </xf>
    <xf numFmtId="165" fontId="22" fillId="0" borderId="3" xfId="0" applyNumberFormat="1" applyFont="1" applyBorder="1" applyAlignment="1">
      <alignment horizontal="center" vertical="center" wrapText="1"/>
    </xf>
    <xf numFmtId="165" fontId="21" fillId="0" borderId="50" xfId="0" applyNumberFormat="1" applyFont="1" applyBorder="1" applyAlignment="1">
      <alignment horizontal="center" vertical="center"/>
    </xf>
    <xf numFmtId="165" fontId="22" fillId="0" borderId="3" xfId="26" applyNumberFormat="1" applyFont="1" applyBorder="1" applyAlignment="1">
      <alignment horizontal="center" vertical="center"/>
    </xf>
    <xf numFmtId="165" fontId="22" fillId="0" borderId="1" xfId="26" applyNumberFormat="1" applyFont="1" applyBorder="1" applyAlignment="1">
      <alignment horizontal="center" vertical="center" wrapText="1"/>
    </xf>
    <xf numFmtId="165" fontId="22" fillId="0" borderId="40" xfId="26" applyNumberFormat="1" applyFont="1" applyBorder="1" applyAlignment="1">
      <alignment horizontal="center" vertical="center"/>
    </xf>
    <xf numFmtId="165" fontId="22" fillId="0" borderId="27" xfId="26" applyNumberFormat="1" applyFont="1" applyBorder="1" applyAlignment="1">
      <alignment horizontal="center" vertical="center"/>
    </xf>
    <xf numFmtId="0" fontId="22" fillId="7" borderId="8" xfId="26" applyFont="1" applyFill="1" applyBorder="1" applyAlignment="1">
      <alignment vertical="center"/>
    </xf>
    <xf numFmtId="0" fontId="22" fillId="7" borderId="8" xfId="26" applyFont="1" applyFill="1" applyBorder="1" applyAlignment="1">
      <alignment horizontal="center" vertical="center"/>
    </xf>
    <xf numFmtId="165" fontId="22" fillId="7" borderId="8" xfId="26" applyNumberFormat="1" applyFont="1" applyFill="1" applyBorder="1" applyAlignment="1">
      <alignment horizontal="right" vertical="center"/>
    </xf>
    <xf numFmtId="0" fontId="21" fillId="7" borderId="8" xfId="26" applyFont="1" applyFill="1" applyBorder="1" applyAlignment="1">
      <alignment horizontal="right" vertical="center"/>
    </xf>
    <xf numFmtId="0" fontId="21" fillId="0" borderId="24" xfId="26" applyFont="1" applyBorder="1" applyAlignment="1">
      <alignment horizontal="center" vertical="center"/>
    </xf>
    <xf numFmtId="0" fontId="21" fillId="0" borderId="24"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165" fontId="21" fillId="7" borderId="8" xfId="26" applyNumberFormat="1" applyFont="1" applyFill="1" applyBorder="1" applyAlignment="1">
      <alignment horizontal="right" vertical="center"/>
    </xf>
    <xf numFmtId="0" fontId="22" fillId="0" borderId="21" xfId="0" applyFont="1" applyBorder="1" applyAlignment="1">
      <alignment horizontal="left" wrapText="1"/>
    </xf>
    <xf numFmtId="0" fontId="22" fillId="0" borderId="43" xfId="0" applyFont="1" applyBorder="1" applyAlignment="1">
      <alignment horizontal="left" vertical="center"/>
    </xf>
    <xf numFmtId="0" fontId="26" fillId="0" borderId="34" xfId="0" applyFont="1" applyBorder="1" applyAlignment="1" applyProtection="1">
      <alignment horizontal="center" vertical="center" wrapText="1"/>
      <protection locked="0"/>
    </xf>
    <xf numFmtId="0" fontId="22" fillId="0" borderId="21" xfId="0" applyFont="1" applyBorder="1" applyAlignment="1">
      <alignment horizontal="center"/>
    </xf>
    <xf numFmtId="165" fontId="22" fillId="0" borderId="23" xfId="0" applyNumberFormat="1" applyFont="1" applyBorder="1" applyAlignment="1">
      <alignment horizontal="center"/>
    </xf>
    <xf numFmtId="165" fontId="22" fillId="0" borderId="25" xfId="0" applyNumberFormat="1" applyFont="1" applyBorder="1" applyAlignment="1">
      <alignment horizontal="center"/>
    </xf>
    <xf numFmtId="0" fontId="22" fillId="0" borderId="27" xfId="0" applyFont="1" applyBorder="1" applyAlignment="1">
      <alignment horizontal="center"/>
    </xf>
    <xf numFmtId="165" fontId="22" fillId="0" borderId="31" xfId="0" applyNumberFormat="1" applyFont="1" applyBorder="1" applyAlignment="1">
      <alignment horizontal="center"/>
    </xf>
    <xf numFmtId="1" fontId="22" fillId="0" borderId="0" xfId="0" applyNumberFormat="1" applyFont="1" applyAlignment="1">
      <alignment horizontal="center" vertical="center"/>
    </xf>
    <xf numFmtId="1" fontId="22" fillId="0" borderId="0" xfId="0" applyNumberFormat="1" applyFont="1" applyAlignment="1">
      <alignment horizontal="center"/>
    </xf>
    <xf numFmtId="0" fontId="21" fillId="0" borderId="21" xfId="0" applyFont="1" applyBorder="1" applyAlignment="1">
      <alignment horizontal="center" vertical="center" wrapText="1"/>
    </xf>
    <xf numFmtId="0" fontId="0" fillId="5" borderId="0" xfId="0" applyFill="1"/>
    <xf numFmtId="0" fontId="20" fillId="5" borderId="0" xfId="0" applyFont="1" applyFill="1"/>
    <xf numFmtId="0" fontId="21" fillId="3" borderId="18" xfId="0" applyFont="1" applyFill="1" applyBorder="1" applyAlignment="1">
      <alignment horizontal="center" vertical="center" wrapText="1"/>
    </xf>
    <xf numFmtId="0" fontId="21" fillId="0" borderId="0" xfId="0" applyFont="1" applyAlignment="1">
      <alignment horizontal="center" vertical="center"/>
    </xf>
    <xf numFmtId="0" fontId="21" fillId="0" borderId="8" xfId="0" applyFont="1" applyBorder="1" applyAlignment="1">
      <alignment horizontal="center" vertical="center" wrapText="1"/>
    </xf>
    <xf numFmtId="164" fontId="21" fillId="0" borderId="48" xfId="0" applyNumberFormat="1" applyFont="1" applyBorder="1" applyAlignment="1">
      <alignment horizontal="center" vertical="center" wrapText="1"/>
    </xf>
    <xf numFmtId="165" fontId="21" fillId="0" borderId="8" xfId="26" applyNumberFormat="1" applyFont="1" applyBorder="1" applyAlignment="1">
      <alignment horizontal="right" vertical="center"/>
    </xf>
    <xf numFmtId="0" fontId="21" fillId="0" borderId="8" xfId="26" applyFont="1" applyBorder="1" applyAlignment="1">
      <alignment horizontal="right" vertical="center"/>
    </xf>
    <xf numFmtId="0" fontId="22" fillId="0" borderId="0" xfId="0" applyFont="1"/>
    <xf numFmtId="0" fontId="22" fillId="3" borderId="0" xfId="0" applyFont="1" applyFill="1" applyAlignment="1">
      <alignment horizontal="center" vertical="center"/>
    </xf>
    <xf numFmtId="0" fontId="21" fillId="9" borderId="46" xfId="0" applyFont="1" applyFill="1" applyBorder="1" applyAlignment="1">
      <alignment horizontal="center" wrapText="1"/>
    </xf>
    <xf numFmtId="0" fontId="21" fillId="9" borderId="50" xfId="0" applyFont="1" applyFill="1" applyBorder="1" applyAlignment="1">
      <alignment horizontal="center" wrapText="1"/>
    </xf>
    <xf numFmtId="165" fontId="21" fillId="9" borderId="50" xfId="0" applyNumberFormat="1" applyFont="1" applyFill="1" applyBorder="1" applyAlignment="1">
      <alignment horizontal="center" wrapText="1"/>
    </xf>
    <xf numFmtId="0" fontId="22" fillId="0" borderId="11" xfId="0" applyFont="1" applyBorder="1" applyAlignment="1">
      <alignment horizontal="center" vertical="center"/>
    </xf>
    <xf numFmtId="0" fontId="22" fillId="0" borderId="11" xfId="0" applyFont="1" applyBorder="1"/>
    <xf numFmtId="164" fontId="22" fillId="0" borderId="18" xfId="0" applyNumberFormat="1" applyFont="1" applyBorder="1" applyAlignment="1">
      <alignment horizontal="center" vertical="center" wrapText="1"/>
    </xf>
    <xf numFmtId="0" fontId="22" fillId="0" borderId="0" xfId="26" applyFont="1"/>
    <xf numFmtId="49" fontId="22" fillId="0" borderId="1" xfId="0" applyNumberFormat="1" applyFont="1" applyBorder="1" applyAlignment="1">
      <alignment horizontal="left"/>
    </xf>
    <xf numFmtId="49" fontId="28" fillId="0" borderId="1" xfId="4" applyNumberFormat="1" applyFont="1" applyBorder="1" applyAlignment="1">
      <alignment horizontal="left"/>
    </xf>
    <xf numFmtId="0" fontId="22" fillId="8" borderId="8" xfId="0" applyFont="1" applyFill="1" applyBorder="1" applyAlignment="1">
      <alignment vertical="center" wrapText="1"/>
    </xf>
    <xf numFmtId="0" fontId="22" fillId="0" borderId="8" xfId="0" applyFont="1" applyBorder="1" applyAlignment="1">
      <alignment vertical="center" wrapText="1"/>
    </xf>
    <xf numFmtId="0" fontId="22" fillId="0" borderId="40" xfId="0" applyFont="1" applyBorder="1"/>
    <xf numFmtId="0" fontId="22" fillId="0" borderId="40" xfId="0" applyFont="1" applyBorder="1" applyAlignment="1">
      <alignment horizontal="center"/>
    </xf>
    <xf numFmtId="165" fontId="22" fillId="0" borderId="40" xfId="0" applyNumberFormat="1" applyFont="1" applyBorder="1" applyAlignment="1">
      <alignment horizontal="center"/>
    </xf>
    <xf numFmtId="165" fontId="22" fillId="0" borderId="33" xfId="0" applyNumberFormat="1" applyFont="1" applyBorder="1" applyAlignment="1">
      <alignment horizontal="center"/>
    </xf>
    <xf numFmtId="0" fontId="22" fillId="0" borderId="41" xfId="0" applyFont="1" applyBorder="1"/>
    <xf numFmtId="0" fontId="22" fillId="0" borderId="18" xfId="0" applyFont="1" applyBorder="1" applyAlignment="1">
      <alignment vertical="center"/>
    </xf>
    <xf numFmtId="0" fontId="22" fillId="0" borderId="41" xfId="0" applyFont="1" applyBorder="1" applyAlignment="1">
      <alignment horizontal="center"/>
    </xf>
    <xf numFmtId="165" fontId="22" fillId="0" borderId="41" xfId="0" applyNumberFormat="1" applyFont="1" applyBorder="1" applyAlignment="1">
      <alignment horizontal="center"/>
    </xf>
    <xf numFmtId="0" fontId="22" fillId="0" borderId="3" xfId="0" applyFont="1" applyBorder="1"/>
    <xf numFmtId="0" fontId="22" fillId="0" borderId="3" xfId="0" applyFont="1" applyBorder="1" applyAlignment="1">
      <alignment wrapText="1"/>
    </xf>
    <xf numFmtId="0" fontId="22" fillId="0" borderId="3" xfId="0" applyFont="1" applyBorder="1" applyAlignment="1">
      <alignment horizontal="center"/>
    </xf>
    <xf numFmtId="165" fontId="22" fillId="0" borderId="38" xfId="0" applyNumberFormat="1" applyFont="1" applyBorder="1" applyAlignment="1">
      <alignment horizontal="center"/>
    </xf>
    <xf numFmtId="1" fontId="22" fillId="0" borderId="0" xfId="26" applyNumberFormat="1" applyFont="1"/>
    <xf numFmtId="1" fontId="22" fillId="0" borderId="0" xfId="0" applyNumberFormat="1" applyFont="1" applyAlignment="1">
      <alignment horizontal="left"/>
    </xf>
    <xf numFmtId="0" fontId="22" fillId="0" borderId="8" xfId="26" applyFont="1" applyBorder="1"/>
    <xf numFmtId="0" fontId="22" fillId="0" borderId="8" xfId="26" applyFont="1" applyBorder="1" applyAlignment="1">
      <alignment horizontal="center" vertical="center"/>
    </xf>
    <xf numFmtId="0" fontId="21" fillId="3" borderId="17" xfId="0" applyFont="1" applyFill="1" applyBorder="1" applyAlignment="1">
      <alignment horizontal="left" vertical="center" wrapText="1"/>
    </xf>
    <xf numFmtId="0" fontId="21" fillId="3" borderId="7" xfId="0" applyFont="1" applyFill="1" applyBorder="1" applyAlignment="1">
      <alignment vertical="center"/>
    </xf>
    <xf numFmtId="0" fontId="21" fillId="0" borderId="8" xfId="0" applyFont="1" applyBorder="1" applyAlignment="1">
      <alignment horizontal="center"/>
    </xf>
    <xf numFmtId="0" fontId="21" fillId="0" borderId="11" xfId="0" applyFont="1" applyBorder="1" applyAlignment="1">
      <alignment horizontal="center"/>
    </xf>
    <xf numFmtId="0" fontId="21" fillId="0" borderId="15" xfId="0" applyFont="1" applyBorder="1" applyAlignment="1">
      <alignment horizontal="center"/>
    </xf>
    <xf numFmtId="0" fontId="21" fillId="0" borderId="8" xfId="0" applyFont="1" applyBorder="1" applyAlignment="1" applyProtection="1">
      <alignment horizontal="center"/>
      <protection locked="0"/>
    </xf>
    <xf numFmtId="0" fontId="21" fillId="0" borderId="8" xfId="0" applyFont="1" applyBorder="1" applyAlignment="1" applyProtection="1">
      <alignment horizontal="center" vertical="center"/>
      <protection locked="0"/>
    </xf>
    <xf numFmtId="0" fontId="21" fillId="0" borderId="11" xfId="0" applyFont="1" applyBorder="1" applyAlignment="1" applyProtection="1">
      <alignment horizontal="center"/>
      <protection locked="0"/>
    </xf>
    <xf numFmtId="0" fontId="21" fillId="0" borderId="7" xfId="0" applyFont="1" applyBorder="1" applyAlignment="1" applyProtection="1">
      <alignment horizontal="left"/>
      <protection locked="0"/>
    </xf>
    <xf numFmtId="0" fontId="21" fillId="0" borderId="8" xfId="0" applyFont="1" applyBorder="1" applyProtection="1">
      <protection locked="0"/>
    </xf>
    <xf numFmtId="0" fontId="21" fillId="3" borderId="7" xfId="0" applyFont="1" applyFill="1" applyBorder="1" applyAlignment="1" applyProtection="1">
      <alignment horizontal="left"/>
      <protection locked="0"/>
    </xf>
    <xf numFmtId="0" fontId="21" fillId="3" borderId="8" xfId="0" applyFont="1" applyFill="1" applyBorder="1" applyProtection="1">
      <protection locked="0"/>
    </xf>
    <xf numFmtId="0" fontId="21" fillId="3" borderId="8" xfId="0" applyFont="1" applyFill="1" applyBorder="1" applyAlignment="1" applyProtection="1">
      <alignment horizontal="center" vertical="center"/>
      <protection locked="0"/>
    </xf>
    <xf numFmtId="0" fontId="21" fillId="3" borderId="8" xfId="0" applyFont="1" applyFill="1" applyBorder="1" applyAlignment="1" applyProtection="1">
      <alignment horizontal="center"/>
      <protection locked="0"/>
    </xf>
    <xf numFmtId="164" fontId="21" fillId="0" borderId="18" xfId="0" applyNumberFormat="1" applyFont="1" applyBorder="1" applyAlignment="1">
      <alignment horizontal="center" vertical="center" wrapText="1"/>
    </xf>
    <xf numFmtId="0" fontId="21" fillId="0" borderId="20" xfId="0" applyFont="1" applyBorder="1" applyAlignment="1">
      <alignment horizontal="center"/>
    </xf>
    <xf numFmtId="0" fontId="21" fillId="3" borderId="10" xfId="0" applyFont="1" applyFill="1" applyBorder="1" applyAlignment="1" applyProtection="1">
      <alignment horizontal="left"/>
      <protection locked="0"/>
    </xf>
    <xf numFmtId="0" fontId="21" fillId="3" borderId="11" xfId="0" applyFont="1" applyFill="1" applyBorder="1" applyProtection="1">
      <protection locked="0"/>
    </xf>
    <xf numFmtId="0" fontId="21" fillId="3" borderId="11"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protection locked="0"/>
    </xf>
    <xf numFmtId="0" fontId="21" fillId="4" borderId="14" xfId="0" applyFont="1" applyFill="1" applyBorder="1"/>
    <xf numFmtId="0" fontId="21" fillId="4" borderId="15" xfId="0" applyFont="1" applyFill="1" applyBorder="1"/>
    <xf numFmtId="0" fontId="21" fillId="4" borderId="15" xfId="0" applyFont="1" applyFill="1" applyBorder="1" applyAlignment="1">
      <alignment horizontal="center" vertical="center"/>
    </xf>
    <xf numFmtId="0" fontId="21" fillId="4" borderId="15" xfId="0" applyFont="1" applyFill="1" applyBorder="1" applyAlignment="1">
      <alignment horizontal="center"/>
    </xf>
    <xf numFmtId="0" fontId="21" fillId="4" borderId="0" xfId="0" applyFont="1" applyFill="1"/>
    <xf numFmtId="0" fontId="21" fillId="4" borderId="8" xfId="0" applyFont="1" applyFill="1" applyBorder="1"/>
    <xf numFmtId="0" fontId="21" fillId="4" borderId="7" xfId="0" applyFont="1" applyFill="1" applyBorder="1"/>
    <xf numFmtId="0" fontId="21" fillId="4" borderId="8" xfId="0" applyFont="1" applyFill="1" applyBorder="1" applyAlignment="1">
      <alignment horizontal="center"/>
    </xf>
    <xf numFmtId="0" fontId="21" fillId="4" borderId="10" xfId="0" applyFont="1" applyFill="1" applyBorder="1"/>
    <xf numFmtId="0" fontId="21" fillId="4" borderId="11" xfId="0" applyFont="1" applyFill="1" applyBorder="1"/>
    <xf numFmtId="0" fontId="21" fillId="4" borderId="11" xfId="0" applyFont="1" applyFill="1" applyBorder="1" applyAlignment="1">
      <alignment horizontal="center"/>
    </xf>
    <xf numFmtId="0" fontId="21" fillId="0" borderId="21" xfId="0" applyFont="1" applyBorder="1" applyAlignment="1">
      <alignment horizontal="center"/>
    </xf>
    <xf numFmtId="0" fontId="21" fillId="4" borderId="10" xfId="0" applyFont="1" applyFill="1" applyBorder="1" applyAlignment="1">
      <alignment horizontal="center" vertical="center" wrapText="1"/>
    </xf>
    <xf numFmtId="0" fontId="36" fillId="4" borderId="10" xfId="0" applyFont="1" applyFill="1" applyBorder="1" applyAlignment="1">
      <alignment vertical="center"/>
    </xf>
    <xf numFmtId="0" fontId="36" fillId="4" borderId="11" xfId="0" applyFont="1" applyFill="1" applyBorder="1" applyAlignment="1">
      <alignment vertical="center"/>
    </xf>
    <xf numFmtId="0" fontId="36" fillId="4" borderId="11" xfId="0" applyFont="1" applyFill="1" applyBorder="1" applyAlignment="1">
      <alignment horizontal="center" vertical="center"/>
    </xf>
    <xf numFmtId="0" fontId="36" fillId="0" borderId="11" xfId="0" applyFont="1" applyBorder="1" applyAlignment="1">
      <alignment horizontal="center" vertical="center"/>
    </xf>
    <xf numFmtId="0" fontId="34" fillId="10" borderId="10" xfId="0" applyFont="1" applyFill="1" applyBorder="1" applyAlignment="1">
      <alignment vertical="center"/>
    </xf>
    <xf numFmtId="0" fontId="34" fillId="10" borderId="11" xfId="0" applyFont="1" applyFill="1" applyBorder="1"/>
    <xf numFmtId="165" fontId="22" fillId="0" borderId="18" xfId="0" applyNumberFormat="1" applyFont="1" applyBorder="1" applyAlignment="1">
      <alignment horizontal="center"/>
    </xf>
    <xf numFmtId="0" fontId="34" fillId="10" borderId="0" xfId="0" applyFont="1" applyFill="1"/>
    <xf numFmtId="0" fontId="34" fillId="10" borderId="1" xfId="0" applyFont="1" applyFill="1" applyBorder="1" applyAlignment="1">
      <alignment horizontal="center" vertical="center"/>
    </xf>
    <xf numFmtId="0" fontId="34" fillId="10" borderId="1" xfId="0" applyFont="1" applyFill="1" applyBorder="1" applyAlignment="1">
      <alignment horizontal="center" wrapText="1"/>
    </xf>
    <xf numFmtId="0" fontId="34" fillId="10" borderId="14" xfId="0" applyFont="1" applyFill="1" applyBorder="1" applyAlignment="1">
      <alignment horizontal="center" vertical="center"/>
    </xf>
    <xf numFmtId="0" fontId="34" fillId="10" borderId="14" xfId="0" applyFont="1" applyFill="1" applyBorder="1"/>
    <xf numFmtId="0" fontId="34" fillId="10" borderId="15" xfId="0" applyFont="1" applyFill="1" applyBorder="1"/>
    <xf numFmtId="0" fontId="34" fillId="10" borderId="16" xfId="0" applyFont="1" applyFill="1" applyBorder="1"/>
    <xf numFmtId="164" fontId="21" fillId="0" borderId="50" xfId="0" applyNumberFormat="1" applyFont="1" applyBorder="1" applyAlignment="1">
      <alignment horizontal="center" vertical="center" wrapText="1"/>
    </xf>
    <xf numFmtId="0" fontId="21" fillId="7" borderId="48" xfId="26" applyFont="1" applyFill="1" applyBorder="1" applyAlignment="1">
      <alignment horizontal="center" vertical="center"/>
    </xf>
    <xf numFmtId="0" fontId="31" fillId="3" borderId="7" xfId="0" applyFont="1" applyFill="1" applyBorder="1" applyAlignment="1">
      <alignment horizontal="left" vertical="center" wrapText="1"/>
    </xf>
    <xf numFmtId="0" fontId="31" fillId="3" borderId="8" xfId="0" applyFont="1" applyFill="1" applyBorder="1" applyAlignment="1">
      <alignment horizontal="center" vertical="center" wrapText="1"/>
    </xf>
    <xf numFmtId="164" fontId="31" fillId="3" borderId="8" xfId="0" applyNumberFormat="1" applyFont="1" applyFill="1" applyBorder="1" applyAlignment="1">
      <alignment horizontal="center" vertical="center" wrapText="1"/>
    </xf>
    <xf numFmtId="164" fontId="31" fillId="0" borderId="8" xfId="0" applyNumberFormat="1" applyFont="1" applyBorder="1" applyAlignment="1">
      <alignment horizontal="center" vertical="center" wrapText="1"/>
    </xf>
    <xf numFmtId="0" fontId="37" fillId="0" borderId="0" xfId="0" applyFont="1" applyAlignment="1">
      <alignment horizontal="center" vertical="center"/>
    </xf>
    <xf numFmtId="0" fontId="31" fillId="0" borderId="0" xfId="0" applyFont="1" applyAlignment="1">
      <alignment horizontal="center" vertical="center" wrapText="1"/>
    </xf>
    <xf numFmtId="0" fontId="31" fillId="9" borderId="7" xfId="0" applyFont="1" applyFill="1" applyBorder="1" applyAlignment="1">
      <alignment horizontal="center" wrapText="1"/>
    </xf>
    <xf numFmtId="0" fontId="31" fillId="9" borderId="8" xfId="0" applyFont="1" applyFill="1" applyBorder="1" applyAlignment="1">
      <alignment horizontal="center" wrapText="1"/>
    </xf>
    <xf numFmtId="165" fontId="31" fillId="9" borderId="8" xfId="0" applyNumberFormat="1" applyFont="1" applyFill="1" applyBorder="1" applyAlignment="1">
      <alignment horizontal="center" wrapText="1"/>
    </xf>
    <xf numFmtId="165" fontId="37" fillId="0" borderId="43" xfId="0" applyNumberFormat="1" applyFont="1" applyBorder="1" applyAlignment="1">
      <alignment horizontal="center" vertical="center" wrapText="1"/>
    </xf>
    <xf numFmtId="0" fontId="37" fillId="0" borderId="0" xfId="0" applyFont="1" applyAlignment="1">
      <alignment horizontal="center"/>
    </xf>
    <xf numFmtId="0" fontId="21" fillId="0" borderId="24" xfId="47" applyFont="1" applyBorder="1" applyAlignment="1">
      <alignment horizontal="center" wrapText="1"/>
    </xf>
    <xf numFmtId="0" fontId="21" fillId="0" borderId="45" xfId="47" applyFont="1" applyBorder="1" applyAlignment="1">
      <alignment horizontal="center" wrapText="1"/>
    </xf>
    <xf numFmtId="0" fontId="20" fillId="0" borderId="0" xfId="0" applyFont="1"/>
    <xf numFmtId="0" fontId="22" fillId="0" borderId="34" xfId="26" applyFont="1" applyBorder="1" applyAlignment="1" applyProtection="1">
      <alignment horizontal="center" vertical="center" wrapText="1"/>
      <protection locked="0"/>
    </xf>
    <xf numFmtId="165" fontId="22" fillId="0" borderId="6" xfId="0" applyNumberFormat="1" applyFont="1" applyBorder="1" applyAlignment="1">
      <alignment horizontal="center" vertical="center" wrapText="1"/>
    </xf>
    <xf numFmtId="165" fontId="22" fillId="0" borderId="47" xfId="0" applyNumberFormat="1" applyFont="1" applyBorder="1" applyAlignment="1">
      <alignment horizontal="center"/>
    </xf>
    <xf numFmtId="165" fontId="22" fillId="0" borderId="55" xfId="0" applyNumberFormat="1" applyFont="1" applyBorder="1" applyAlignment="1">
      <alignment horizontal="center"/>
    </xf>
    <xf numFmtId="0" fontId="21" fillId="0" borderId="58" xfId="47" applyFont="1" applyBorder="1" applyAlignment="1">
      <alignment horizontal="center" wrapText="1"/>
    </xf>
    <xf numFmtId="0" fontId="22" fillId="0" borderId="0" xfId="2" applyFont="1"/>
    <xf numFmtId="0" fontId="22" fillId="0" borderId="3" xfId="2" applyFont="1" applyBorder="1"/>
    <xf numFmtId="0" fontId="22" fillId="0" borderId="1" xfId="2" applyFont="1" applyBorder="1"/>
    <xf numFmtId="165" fontId="22" fillId="0" borderId="25" xfId="2" applyNumberFormat="1" applyFont="1" applyBorder="1" applyAlignment="1">
      <alignment horizontal="center"/>
    </xf>
    <xf numFmtId="0" fontId="22" fillId="0" borderId="8" xfId="0" applyFont="1" applyBorder="1"/>
    <xf numFmtId="165" fontId="22" fillId="0" borderId="8" xfId="0" applyNumberFormat="1" applyFont="1" applyBorder="1" applyAlignment="1">
      <alignment horizontal="right"/>
    </xf>
    <xf numFmtId="165" fontId="22" fillId="0" borderId="48" xfId="0" applyNumberFormat="1" applyFont="1" applyBorder="1" applyAlignment="1">
      <alignment horizontal="center"/>
    </xf>
    <xf numFmtId="0" fontId="25" fillId="0" borderId="1" xfId="0" applyFont="1" applyBorder="1"/>
    <xf numFmtId="165" fontId="22" fillId="0" borderId="8" xfId="0" applyNumberFormat="1" applyFont="1" applyBorder="1" applyAlignment="1">
      <alignment horizontal="center"/>
    </xf>
    <xf numFmtId="0" fontId="22" fillId="0" borderId="0" xfId="2" applyFont="1" applyAlignment="1">
      <alignment horizontal="center"/>
    </xf>
    <xf numFmtId="165" fontId="22" fillId="0" borderId="0" xfId="2" applyNumberFormat="1" applyFont="1" applyAlignment="1">
      <alignment horizontal="center"/>
    </xf>
    <xf numFmtId="165" fontId="28" fillId="0" borderId="1" xfId="48" applyNumberFormat="1" applyFont="1" applyBorder="1"/>
    <xf numFmtId="2" fontId="22" fillId="0" borderId="1" xfId="2" applyNumberFormat="1" applyFont="1" applyBorder="1" applyAlignment="1">
      <alignment horizontal="right" vertical="center" wrapText="1"/>
    </xf>
    <xf numFmtId="2" fontId="22" fillId="0" borderId="3" xfId="2" applyNumberFormat="1" applyFont="1" applyBorder="1" applyAlignment="1">
      <alignment horizontal="right" vertical="center" wrapText="1"/>
    </xf>
    <xf numFmtId="0" fontId="28" fillId="43" borderId="1" xfId="0" applyFont="1" applyFill="1" applyBorder="1" applyAlignment="1">
      <alignment horizontal="left" vertical="center"/>
    </xf>
    <xf numFmtId="0" fontId="28" fillId="44" borderId="1" xfId="0" applyFont="1" applyFill="1" applyBorder="1" applyAlignment="1">
      <alignment horizontal="left" vertical="center"/>
    </xf>
    <xf numFmtId="0" fontId="28" fillId="45" borderId="1" xfId="0" applyFont="1" applyFill="1" applyBorder="1" applyAlignment="1">
      <alignment horizontal="left" vertical="center"/>
    </xf>
    <xf numFmtId="0" fontId="28" fillId="46" borderId="1" xfId="0" applyFont="1" applyFill="1" applyBorder="1" applyAlignment="1">
      <alignment horizontal="left" vertical="center"/>
    </xf>
    <xf numFmtId="0" fontId="28" fillId="47" borderId="1" xfId="0" applyFont="1" applyFill="1" applyBorder="1" applyAlignment="1">
      <alignment horizontal="left" vertical="center"/>
    </xf>
    <xf numFmtId="0" fontId="28" fillId="48" borderId="1" xfId="0" applyFont="1" applyFill="1" applyBorder="1" applyAlignment="1">
      <alignment horizontal="left" vertical="center"/>
    </xf>
    <xf numFmtId="0" fontId="28" fillId="49" borderId="1" xfId="0" applyFont="1" applyFill="1" applyBorder="1" applyAlignment="1">
      <alignment horizontal="left" vertical="center"/>
    </xf>
    <xf numFmtId="0" fontId="28" fillId="50" borderId="1" xfId="0" applyFont="1" applyFill="1" applyBorder="1" applyAlignment="1">
      <alignment horizontal="left" vertical="center"/>
    </xf>
    <xf numFmtId="0" fontId="28" fillId="51" borderId="1" xfId="0" applyFont="1" applyFill="1" applyBorder="1" applyAlignment="1">
      <alignment horizontal="left" vertical="center"/>
    </xf>
    <xf numFmtId="0" fontId="28" fillId="52" borderId="1" xfId="0" applyFont="1" applyFill="1" applyBorder="1" applyAlignment="1">
      <alignment horizontal="left" vertical="center"/>
    </xf>
    <xf numFmtId="0" fontId="28" fillId="53" borderId="1" xfId="0" applyFont="1" applyFill="1" applyBorder="1" applyAlignment="1">
      <alignment horizontal="left" vertical="center"/>
    </xf>
    <xf numFmtId="0" fontId="28" fillId="55" borderId="1" xfId="0" applyFont="1" applyFill="1" applyBorder="1" applyAlignment="1">
      <alignment horizontal="left" vertical="center"/>
    </xf>
    <xf numFmtId="0" fontId="28" fillId="56" borderId="1" xfId="0" applyFont="1" applyFill="1" applyBorder="1" applyAlignment="1">
      <alignment horizontal="left" vertical="center"/>
    </xf>
    <xf numFmtId="0" fontId="28" fillId="57" borderId="1" xfId="0" applyFont="1" applyFill="1" applyBorder="1" applyAlignment="1">
      <alignment horizontal="left" vertical="center"/>
    </xf>
    <xf numFmtId="0" fontId="28" fillId="58" borderId="1" xfId="0" applyFont="1" applyFill="1" applyBorder="1" applyAlignment="1">
      <alignment horizontal="left" vertical="center"/>
    </xf>
    <xf numFmtId="0" fontId="28" fillId="59" borderId="1" xfId="0" applyFont="1" applyFill="1" applyBorder="1" applyAlignment="1">
      <alignment horizontal="left" vertical="center"/>
    </xf>
    <xf numFmtId="0" fontId="28" fillId="60" borderId="1" xfId="0" applyFont="1" applyFill="1" applyBorder="1" applyAlignment="1">
      <alignment horizontal="left" vertical="center"/>
    </xf>
    <xf numFmtId="0" fontId="28" fillId="61" borderId="1" xfId="0" applyFont="1" applyFill="1" applyBorder="1" applyAlignment="1">
      <alignment horizontal="left" vertical="center"/>
    </xf>
    <xf numFmtId="0" fontId="28" fillId="62" borderId="1" xfId="0" applyFont="1" applyFill="1" applyBorder="1" applyAlignment="1">
      <alignment horizontal="left" vertical="center"/>
    </xf>
    <xf numFmtId="0" fontId="28" fillId="63" borderId="1" xfId="0" applyFont="1" applyFill="1" applyBorder="1" applyAlignment="1">
      <alignment horizontal="left" vertical="center"/>
    </xf>
    <xf numFmtId="0" fontId="28" fillId="64" borderId="1" xfId="0" applyFont="1" applyFill="1" applyBorder="1" applyAlignment="1">
      <alignment horizontal="left" vertical="center"/>
    </xf>
    <xf numFmtId="0" fontId="28" fillId="65" borderId="1" xfId="0" applyFont="1" applyFill="1" applyBorder="1" applyAlignment="1">
      <alignment horizontal="left" vertical="center"/>
    </xf>
    <xf numFmtId="0" fontId="28" fillId="66" borderId="1" xfId="0" applyFont="1" applyFill="1" applyBorder="1" applyAlignment="1">
      <alignment horizontal="left" vertical="center"/>
    </xf>
    <xf numFmtId="0" fontId="28" fillId="67" borderId="1" xfId="0" applyFont="1" applyFill="1" applyBorder="1" applyAlignment="1">
      <alignment horizontal="left" vertical="center"/>
    </xf>
    <xf numFmtId="0" fontId="28" fillId="68" borderId="1" xfId="0" applyFont="1" applyFill="1" applyBorder="1" applyAlignment="1">
      <alignment horizontal="left" vertical="center"/>
    </xf>
    <xf numFmtId="0" fontId="28" fillId="69" borderId="1" xfId="0" applyFont="1" applyFill="1" applyBorder="1" applyAlignment="1">
      <alignment horizontal="left" vertical="center"/>
    </xf>
    <xf numFmtId="0" fontId="28" fillId="70" borderId="1" xfId="0" applyFont="1" applyFill="1" applyBorder="1" applyAlignment="1">
      <alignment horizontal="left" vertical="center"/>
    </xf>
    <xf numFmtId="0" fontId="28" fillId="71" borderId="1" xfId="0" applyFont="1" applyFill="1" applyBorder="1" applyAlignment="1">
      <alignment horizontal="left" vertical="center"/>
    </xf>
    <xf numFmtId="0" fontId="28" fillId="72" borderId="1" xfId="0" applyFont="1" applyFill="1" applyBorder="1" applyAlignment="1">
      <alignment horizontal="left" vertical="center"/>
    </xf>
    <xf numFmtId="0" fontId="28" fillId="73" borderId="1" xfId="0" applyFont="1" applyFill="1" applyBorder="1" applyAlignment="1">
      <alignment horizontal="left" vertical="center"/>
    </xf>
    <xf numFmtId="0" fontId="28" fillId="74" borderId="1" xfId="0" applyFont="1" applyFill="1" applyBorder="1" applyAlignment="1">
      <alignment horizontal="left" vertical="center"/>
    </xf>
    <xf numFmtId="0" fontId="28" fillId="75" borderId="1" xfId="0" applyFont="1" applyFill="1" applyBorder="1" applyAlignment="1">
      <alignment horizontal="left" vertical="center"/>
    </xf>
    <xf numFmtId="0" fontId="28" fillId="76" borderId="1" xfId="0" applyFont="1" applyFill="1" applyBorder="1" applyAlignment="1">
      <alignment horizontal="left" vertical="center"/>
    </xf>
    <xf numFmtId="0" fontId="28" fillId="77" borderId="1" xfId="0" applyFont="1" applyFill="1" applyBorder="1" applyAlignment="1">
      <alignment horizontal="left" vertical="center"/>
    </xf>
    <xf numFmtId="0" fontId="28" fillId="78" borderId="1" xfId="0" applyFont="1" applyFill="1" applyBorder="1" applyAlignment="1">
      <alignment horizontal="left" vertical="center"/>
    </xf>
    <xf numFmtId="0" fontId="28" fillId="79" borderId="1" xfId="0" applyFont="1" applyFill="1" applyBorder="1" applyAlignment="1">
      <alignment horizontal="left" vertical="center"/>
    </xf>
    <xf numFmtId="0" fontId="28" fillId="80" borderId="1" xfId="0" applyFont="1" applyFill="1" applyBorder="1" applyAlignment="1">
      <alignment horizontal="left" vertical="center"/>
    </xf>
    <xf numFmtId="0" fontId="28" fillId="81" borderId="1" xfId="0" applyFont="1" applyFill="1" applyBorder="1" applyAlignment="1">
      <alignment horizontal="left" vertical="center"/>
    </xf>
    <xf numFmtId="0" fontId="28" fillId="83" borderId="1" xfId="0" applyFont="1" applyFill="1" applyBorder="1" applyAlignment="1">
      <alignment horizontal="left" vertical="center"/>
    </xf>
    <xf numFmtId="0" fontId="28" fillId="84" borderId="1" xfId="0" applyFont="1" applyFill="1" applyBorder="1" applyAlignment="1">
      <alignment horizontal="left" vertical="center"/>
    </xf>
    <xf numFmtId="0" fontId="28" fillId="85" borderId="1" xfId="0" applyFont="1" applyFill="1" applyBorder="1" applyAlignment="1">
      <alignment horizontal="left" vertical="center"/>
    </xf>
    <xf numFmtId="0" fontId="28" fillId="86" borderId="1" xfId="0" applyFont="1" applyFill="1" applyBorder="1" applyAlignment="1">
      <alignment horizontal="left" vertical="center"/>
    </xf>
    <xf numFmtId="0" fontId="28" fillId="87" borderId="1" xfId="0" applyFont="1" applyFill="1" applyBorder="1" applyAlignment="1">
      <alignment horizontal="left" vertical="center"/>
    </xf>
    <xf numFmtId="0" fontId="28" fillId="88" borderId="1" xfId="0" applyFont="1" applyFill="1" applyBorder="1" applyAlignment="1">
      <alignment horizontal="left" vertical="center"/>
    </xf>
    <xf numFmtId="0" fontId="28" fillId="89" borderId="1" xfId="0" applyFont="1" applyFill="1" applyBorder="1" applyAlignment="1">
      <alignment horizontal="left" vertical="center"/>
    </xf>
    <xf numFmtId="0" fontId="28" fillId="90" borderId="1" xfId="0" applyFont="1" applyFill="1" applyBorder="1" applyAlignment="1">
      <alignment horizontal="left" vertical="center"/>
    </xf>
    <xf numFmtId="0" fontId="28" fillId="91" borderId="1" xfId="0" applyFont="1" applyFill="1" applyBorder="1" applyAlignment="1">
      <alignment horizontal="left" vertical="center"/>
    </xf>
    <xf numFmtId="0" fontId="28" fillId="92" borderId="1" xfId="0" applyFont="1" applyFill="1" applyBorder="1" applyAlignment="1">
      <alignment horizontal="left" vertical="center"/>
    </xf>
    <xf numFmtId="0" fontId="28" fillId="93" borderId="1" xfId="0" applyFont="1" applyFill="1" applyBorder="1" applyAlignment="1">
      <alignment horizontal="left" vertical="center"/>
    </xf>
    <xf numFmtId="0" fontId="28" fillId="94" borderId="1" xfId="0" applyFont="1" applyFill="1" applyBorder="1" applyAlignment="1">
      <alignment horizontal="left" vertical="center"/>
    </xf>
    <xf numFmtId="0" fontId="28" fillId="95" borderId="1" xfId="0" applyFont="1" applyFill="1" applyBorder="1" applyAlignment="1">
      <alignment horizontal="left" vertical="center"/>
    </xf>
    <xf numFmtId="0" fontId="28" fillId="97" borderId="1" xfId="0" applyFont="1" applyFill="1" applyBorder="1" applyAlignment="1">
      <alignment horizontal="left" vertical="center"/>
    </xf>
    <xf numFmtId="0" fontId="28" fillId="98" borderId="1" xfId="0" applyFont="1" applyFill="1" applyBorder="1" applyAlignment="1">
      <alignment horizontal="left" vertical="center"/>
    </xf>
    <xf numFmtId="0" fontId="28" fillId="99" borderId="1" xfId="0" applyFont="1" applyFill="1" applyBorder="1" applyAlignment="1">
      <alignment horizontal="left" vertical="center"/>
    </xf>
    <xf numFmtId="0" fontId="28" fillId="100" borderId="1" xfId="0" applyFont="1" applyFill="1" applyBorder="1" applyAlignment="1">
      <alignment horizontal="left" vertical="center"/>
    </xf>
    <xf numFmtId="0" fontId="28" fillId="101" borderId="1" xfId="0" applyFont="1" applyFill="1" applyBorder="1" applyAlignment="1">
      <alignment horizontal="left" vertical="center"/>
    </xf>
    <xf numFmtId="0" fontId="28" fillId="102" borderId="1" xfId="0" applyFont="1" applyFill="1" applyBorder="1" applyAlignment="1">
      <alignment horizontal="left" vertical="center"/>
    </xf>
    <xf numFmtId="0" fontId="28" fillId="103" borderId="1" xfId="0" applyFont="1" applyFill="1" applyBorder="1" applyAlignment="1">
      <alignment horizontal="left" vertical="center"/>
    </xf>
    <xf numFmtId="0" fontId="28" fillId="104" borderId="1" xfId="0" applyFont="1" applyFill="1" applyBorder="1" applyAlignment="1">
      <alignment horizontal="left" vertical="center"/>
    </xf>
    <xf numFmtId="0" fontId="28" fillId="105" borderId="1" xfId="0" applyFont="1" applyFill="1" applyBorder="1" applyAlignment="1">
      <alignment horizontal="left" vertical="center"/>
    </xf>
    <xf numFmtId="0" fontId="28" fillId="106" borderId="1" xfId="0" applyFont="1" applyFill="1" applyBorder="1" applyAlignment="1">
      <alignment horizontal="left" vertical="center"/>
    </xf>
    <xf numFmtId="0" fontId="28" fillId="108" borderId="1" xfId="0" applyFont="1" applyFill="1" applyBorder="1" applyAlignment="1">
      <alignment horizontal="left" vertical="center"/>
    </xf>
    <xf numFmtId="0" fontId="28" fillId="109" borderId="1" xfId="0" applyFont="1" applyFill="1" applyBorder="1" applyAlignment="1">
      <alignment horizontal="left" vertical="center"/>
    </xf>
    <xf numFmtId="0" fontId="28" fillId="114" borderId="1" xfId="0" applyFont="1" applyFill="1" applyBorder="1" applyAlignment="1">
      <alignment horizontal="left" vertical="center"/>
    </xf>
    <xf numFmtId="0" fontId="28" fillId="115" borderId="1" xfId="0" applyFont="1" applyFill="1" applyBorder="1" applyAlignment="1">
      <alignment horizontal="left" vertical="center"/>
    </xf>
    <xf numFmtId="0" fontId="28" fillId="116" borderId="1" xfId="0" applyFont="1" applyFill="1" applyBorder="1" applyAlignment="1">
      <alignment horizontal="left" vertical="center"/>
    </xf>
    <xf numFmtId="0" fontId="28" fillId="117" borderId="1" xfId="0" applyFont="1" applyFill="1" applyBorder="1" applyAlignment="1">
      <alignment horizontal="left" vertical="center"/>
    </xf>
    <xf numFmtId="0" fontId="28" fillId="118" borderId="1" xfId="0" applyFont="1" applyFill="1" applyBorder="1" applyAlignment="1">
      <alignment horizontal="left" vertical="center"/>
    </xf>
    <xf numFmtId="0" fontId="28" fillId="119" borderId="1" xfId="0" applyFont="1" applyFill="1" applyBorder="1" applyAlignment="1">
      <alignment horizontal="left" vertical="center"/>
    </xf>
    <xf numFmtId="0" fontId="28" fillId="120" borderId="1" xfId="0" applyFont="1" applyFill="1" applyBorder="1" applyAlignment="1">
      <alignment horizontal="left" vertical="center"/>
    </xf>
    <xf numFmtId="0" fontId="28" fillId="121" borderId="1" xfId="0" applyFont="1" applyFill="1" applyBorder="1" applyAlignment="1">
      <alignment horizontal="left" vertical="center"/>
    </xf>
    <xf numFmtId="0" fontId="28" fillId="122" borderId="1" xfId="0" applyFont="1" applyFill="1" applyBorder="1" applyAlignment="1">
      <alignment horizontal="left" vertical="center"/>
    </xf>
    <xf numFmtId="0" fontId="28" fillId="123" borderId="1" xfId="0" applyFont="1" applyFill="1" applyBorder="1" applyAlignment="1">
      <alignment horizontal="left" vertical="center"/>
    </xf>
    <xf numFmtId="0" fontId="28" fillId="124" borderId="1" xfId="0" applyFont="1" applyFill="1" applyBorder="1" applyAlignment="1">
      <alignment horizontal="left" vertical="center"/>
    </xf>
    <xf numFmtId="0" fontId="28" fillId="125" borderId="1" xfId="0" applyFont="1" applyFill="1" applyBorder="1" applyAlignment="1">
      <alignment horizontal="left" vertical="center"/>
    </xf>
    <xf numFmtId="0" fontId="28" fillId="126" borderId="1" xfId="0" applyFont="1" applyFill="1" applyBorder="1" applyAlignment="1">
      <alignment horizontal="left" vertical="center"/>
    </xf>
    <xf numFmtId="0" fontId="28" fillId="127" borderId="1" xfId="0" applyFont="1" applyFill="1" applyBorder="1" applyAlignment="1">
      <alignment horizontal="left" vertical="center"/>
    </xf>
    <xf numFmtId="0" fontId="28" fillId="128" borderId="1" xfId="0" applyFont="1" applyFill="1" applyBorder="1" applyAlignment="1">
      <alignment horizontal="left" vertical="center"/>
    </xf>
    <xf numFmtId="0" fontId="28" fillId="129" borderId="1" xfId="0" applyFont="1" applyFill="1" applyBorder="1" applyAlignment="1">
      <alignment horizontal="left" vertical="center"/>
    </xf>
    <xf numFmtId="0" fontId="28" fillId="130" borderId="1" xfId="0" applyFont="1" applyFill="1" applyBorder="1" applyAlignment="1">
      <alignment horizontal="left" vertical="center"/>
    </xf>
    <xf numFmtId="0" fontId="28" fillId="131" borderId="1" xfId="0" applyFont="1" applyFill="1" applyBorder="1" applyAlignment="1">
      <alignment horizontal="left" vertical="center"/>
    </xf>
    <xf numFmtId="0" fontId="28" fillId="132" borderId="1" xfId="0" applyFont="1" applyFill="1" applyBorder="1" applyAlignment="1">
      <alignment horizontal="left" vertical="center"/>
    </xf>
    <xf numFmtId="0" fontId="28" fillId="133" borderId="1" xfId="0" applyFont="1" applyFill="1" applyBorder="1" applyAlignment="1">
      <alignment horizontal="left" vertical="center"/>
    </xf>
    <xf numFmtId="0" fontId="28" fillId="134" borderId="1" xfId="0" applyFont="1" applyFill="1" applyBorder="1" applyAlignment="1">
      <alignment horizontal="left" vertical="center"/>
    </xf>
    <xf numFmtId="0" fontId="28" fillId="135" borderId="1" xfId="0" applyFont="1" applyFill="1" applyBorder="1" applyAlignment="1">
      <alignment horizontal="left" vertical="center"/>
    </xf>
    <xf numFmtId="0" fontId="28" fillId="136" borderId="1" xfId="0" applyFont="1" applyFill="1" applyBorder="1" applyAlignment="1">
      <alignment horizontal="left" vertical="center"/>
    </xf>
    <xf numFmtId="0" fontId="28" fillId="137" borderId="1" xfId="0" applyFont="1" applyFill="1" applyBorder="1" applyAlignment="1">
      <alignment horizontal="left" vertical="center"/>
    </xf>
    <xf numFmtId="0" fontId="28" fillId="138" borderId="1" xfId="0" applyFont="1" applyFill="1" applyBorder="1" applyAlignment="1">
      <alignment horizontal="left" vertical="center"/>
    </xf>
    <xf numFmtId="0" fontId="28" fillId="139" borderId="1" xfId="0" applyFont="1" applyFill="1" applyBorder="1" applyAlignment="1">
      <alignment horizontal="left" vertical="center"/>
    </xf>
    <xf numFmtId="0" fontId="28" fillId="140" borderId="1" xfId="0" applyFont="1" applyFill="1" applyBorder="1" applyAlignment="1">
      <alignment horizontal="left" vertical="center"/>
    </xf>
    <xf numFmtId="0" fontId="28" fillId="141" borderId="1" xfId="0" applyFont="1" applyFill="1" applyBorder="1" applyAlignment="1">
      <alignment horizontal="left" vertical="center"/>
    </xf>
    <xf numFmtId="0" fontId="28" fillId="143" borderId="1" xfId="0" applyFont="1" applyFill="1" applyBorder="1" applyAlignment="1">
      <alignment horizontal="left" vertical="center"/>
    </xf>
    <xf numFmtId="0" fontId="28" fillId="144" borderId="1" xfId="0" applyFont="1" applyFill="1" applyBorder="1" applyAlignment="1">
      <alignment horizontal="left" vertical="center"/>
    </xf>
    <xf numFmtId="0" fontId="28" fillId="145" borderId="1" xfId="0" applyFont="1" applyFill="1" applyBorder="1" applyAlignment="1">
      <alignment horizontal="left" vertical="center"/>
    </xf>
    <xf numFmtId="0" fontId="28" fillId="146" borderId="1" xfId="0" applyFont="1" applyFill="1" applyBorder="1" applyAlignment="1">
      <alignment horizontal="left" vertical="center"/>
    </xf>
    <xf numFmtId="0" fontId="28" fillId="147" borderId="1" xfId="0" applyFont="1" applyFill="1" applyBorder="1" applyAlignment="1">
      <alignment horizontal="left" vertical="center"/>
    </xf>
    <xf numFmtId="0" fontId="28" fillId="149" borderId="1" xfId="0" applyFont="1" applyFill="1" applyBorder="1" applyAlignment="1">
      <alignment horizontal="left" vertical="center"/>
    </xf>
    <xf numFmtId="0" fontId="28" fillId="150" borderId="1" xfId="0" applyFont="1" applyFill="1" applyBorder="1" applyAlignment="1">
      <alignment horizontal="left" vertical="center"/>
    </xf>
    <xf numFmtId="0" fontId="28" fillId="151" borderId="1" xfId="0" applyFont="1" applyFill="1" applyBorder="1" applyAlignment="1">
      <alignment horizontal="left" vertical="center"/>
    </xf>
    <xf numFmtId="0" fontId="28" fillId="152" borderId="1" xfId="0" applyFont="1" applyFill="1" applyBorder="1" applyAlignment="1">
      <alignment horizontal="left" vertical="center"/>
    </xf>
    <xf numFmtId="0" fontId="28" fillId="153" borderId="1" xfId="0" applyFont="1" applyFill="1" applyBorder="1" applyAlignment="1">
      <alignment horizontal="left" vertical="center"/>
    </xf>
    <xf numFmtId="0" fontId="28" fillId="154" borderId="1" xfId="0" applyFont="1" applyFill="1" applyBorder="1" applyAlignment="1">
      <alignment horizontal="left" vertical="center"/>
    </xf>
    <xf numFmtId="0" fontId="28" fillId="155" borderId="1" xfId="0" applyFont="1" applyFill="1" applyBorder="1" applyAlignment="1">
      <alignment horizontal="left" vertical="center"/>
    </xf>
    <xf numFmtId="0" fontId="28" fillId="156" borderId="1" xfId="0" applyFont="1" applyFill="1" applyBorder="1" applyAlignment="1">
      <alignment horizontal="left" vertical="center"/>
    </xf>
    <xf numFmtId="0" fontId="28" fillId="157" borderId="1" xfId="0" applyFont="1" applyFill="1" applyBorder="1" applyAlignment="1">
      <alignment horizontal="left" vertical="center"/>
    </xf>
    <xf numFmtId="0" fontId="28" fillId="158" borderId="1" xfId="0" applyFont="1" applyFill="1" applyBorder="1" applyAlignment="1">
      <alignment horizontal="left" vertical="center"/>
    </xf>
    <xf numFmtId="0" fontId="28" fillId="159" borderId="1" xfId="0" applyFont="1" applyFill="1" applyBorder="1" applyAlignment="1">
      <alignment horizontal="left" vertical="center"/>
    </xf>
    <xf numFmtId="0" fontId="28" fillId="160" borderId="1" xfId="0" applyFont="1" applyFill="1" applyBorder="1" applyAlignment="1">
      <alignment horizontal="left" vertical="center"/>
    </xf>
    <xf numFmtId="0" fontId="28" fillId="161" borderId="1" xfId="0" applyFont="1" applyFill="1" applyBorder="1" applyAlignment="1">
      <alignment horizontal="left" vertical="center"/>
    </xf>
    <xf numFmtId="0" fontId="28" fillId="162" borderId="1" xfId="0" applyFont="1" applyFill="1" applyBorder="1" applyAlignment="1">
      <alignment horizontal="left" vertical="center"/>
    </xf>
    <xf numFmtId="0" fontId="28" fillId="163" borderId="1" xfId="0" applyFont="1" applyFill="1" applyBorder="1" applyAlignment="1">
      <alignment horizontal="left" vertical="center"/>
    </xf>
    <xf numFmtId="0" fontId="28" fillId="164" borderId="1" xfId="0" applyFont="1" applyFill="1" applyBorder="1" applyAlignment="1">
      <alignment horizontal="left" vertical="center"/>
    </xf>
    <xf numFmtId="0" fontId="28" fillId="165" borderId="1" xfId="0" applyFont="1" applyFill="1" applyBorder="1" applyAlignment="1">
      <alignment horizontal="left" vertical="center"/>
    </xf>
    <xf numFmtId="0" fontId="28" fillId="166" borderId="1" xfId="0" applyFont="1" applyFill="1" applyBorder="1" applyAlignment="1">
      <alignment horizontal="left" vertical="center"/>
    </xf>
    <xf numFmtId="0" fontId="28" fillId="167" borderId="1" xfId="0" applyFont="1" applyFill="1" applyBorder="1" applyAlignment="1">
      <alignment horizontal="left" vertical="center"/>
    </xf>
    <xf numFmtId="0" fontId="28" fillId="168" borderId="1" xfId="0" applyFont="1" applyFill="1" applyBorder="1" applyAlignment="1">
      <alignment horizontal="left" vertical="center"/>
    </xf>
    <xf numFmtId="0" fontId="28" fillId="169" borderId="1" xfId="0" applyFont="1" applyFill="1" applyBorder="1" applyAlignment="1">
      <alignment horizontal="left" vertical="center"/>
    </xf>
    <xf numFmtId="0" fontId="28" fillId="170" borderId="1" xfId="0" applyFont="1" applyFill="1" applyBorder="1" applyAlignment="1">
      <alignment horizontal="left" vertical="center"/>
    </xf>
    <xf numFmtId="0" fontId="28" fillId="171" borderId="1" xfId="0" applyFont="1" applyFill="1" applyBorder="1" applyAlignment="1">
      <alignment horizontal="left" vertical="center"/>
    </xf>
    <xf numFmtId="0" fontId="28" fillId="172" borderId="1" xfId="0" applyFont="1" applyFill="1" applyBorder="1" applyAlignment="1">
      <alignment horizontal="left" vertical="center"/>
    </xf>
    <xf numFmtId="0" fontId="28" fillId="173" borderId="1" xfId="0" applyFont="1" applyFill="1" applyBorder="1" applyAlignment="1">
      <alignment horizontal="left" vertical="center"/>
    </xf>
    <xf numFmtId="0" fontId="28" fillId="174" borderId="1" xfId="0" applyFont="1" applyFill="1" applyBorder="1" applyAlignment="1">
      <alignment horizontal="left" vertical="center"/>
    </xf>
    <xf numFmtId="0" fontId="28" fillId="175" borderId="1" xfId="0" applyFont="1" applyFill="1" applyBorder="1" applyAlignment="1">
      <alignment horizontal="left" vertical="center"/>
    </xf>
    <xf numFmtId="0" fontId="28" fillId="176" borderId="1" xfId="0" applyFont="1" applyFill="1" applyBorder="1" applyAlignment="1">
      <alignment horizontal="left" vertical="center"/>
    </xf>
    <xf numFmtId="0" fontId="28" fillId="177" borderId="1" xfId="0" applyFont="1" applyFill="1" applyBorder="1" applyAlignment="1">
      <alignment horizontal="left" vertical="center"/>
    </xf>
    <xf numFmtId="0" fontId="28" fillId="178" borderId="1" xfId="0" applyFont="1" applyFill="1" applyBorder="1" applyAlignment="1">
      <alignment horizontal="left" vertical="center"/>
    </xf>
    <xf numFmtId="0" fontId="28" fillId="179" borderId="1" xfId="0" applyFont="1" applyFill="1" applyBorder="1" applyAlignment="1">
      <alignment horizontal="left" vertical="center"/>
    </xf>
    <xf numFmtId="0" fontId="28" fillId="180" borderId="1" xfId="0" applyFont="1" applyFill="1" applyBorder="1" applyAlignment="1">
      <alignment horizontal="left" vertical="center"/>
    </xf>
    <xf numFmtId="0" fontId="28" fillId="186" borderId="1" xfId="0" applyFont="1" applyFill="1" applyBorder="1" applyAlignment="1">
      <alignment horizontal="left" vertical="center"/>
    </xf>
    <xf numFmtId="0" fontId="28" fillId="187" borderId="1" xfId="0" applyFont="1" applyFill="1" applyBorder="1" applyAlignment="1">
      <alignment horizontal="left" vertical="center"/>
    </xf>
    <xf numFmtId="0" fontId="28" fillId="188" borderId="1" xfId="0" applyFont="1" applyFill="1" applyBorder="1" applyAlignment="1">
      <alignment horizontal="left" vertical="center"/>
    </xf>
    <xf numFmtId="0" fontId="28" fillId="189" borderId="1" xfId="0" applyFont="1" applyFill="1" applyBorder="1" applyAlignment="1">
      <alignment horizontal="left" vertical="center"/>
    </xf>
    <xf numFmtId="0" fontId="28" fillId="190" borderId="1" xfId="0" applyFont="1" applyFill="1" applyBorder="1" applyAlignment="1">
      <alignment horizontal="left" vertical="center"/>
    </xf>
    <xf numFmtId="0" fontId="28" fillId="191" borderId="1" xfId="0" applyFont="1" applyFill="1" applyBorder="1" applyAlignment="1">
      <alignment horizontal="left" vertical="center"/>
    </xf>
    <xf numFmtId="0" fontId="28" fillId="192" borderId="1" xfId="0" applyFont="1" applyFill="1" applyBorder="1" applyAlignment="1">
      <alignment horizontal="left" vertical="center"/>
    </xf>
    <xf numFmtId="0" fontId="28" fillId="194" borderId="1" xfId="0" applyFont="1" applyFill="1" applyBorder="1" applyAlignment="1">
      <alignment horizontal="left" vertical="center"/>
    </xf>
    <xf numFmtId="0" fontId="28" fillId="195" borderId="1" xfId="0" applyFont="1" applyFill="1" applyBorder="1" applyAlignment="1">
      <alignment horizontal="left" vertical="center"/>
    </xf>
    <xf numFmtId="0" fontId="28" fillId="196" borderId="1" xfId="0" applyFont="1" applyFill="1" applyBorder="1" applyAlignment="1">
      <alignment horizontal="left" vertical="center"/>
    </xf>
    <xf numFmtId="0" fontId="28" fillId="197" borderId="1" xfId="0" applyFont="1" applyFill="1" applyBorder="1" applyAlignment="1">
      <alignment horizontal="left" vertical="center"/>
    </xf>
    <xf numFmtId="0" fontId="28" fillId="198" borderId="1" xfId="0" applyFont="1" applyFill="1" applyBorder="1" applyAlignment="1">
      <alignment horizontal="left" vertical="center"/>
    </xf>
    <xf numFmtId="0" fontId="28" fillId="199" borderId="1" xfId="0" applyFont="1" applyFill="1" applyBorder="1" applyAlignment="1">
      <alignment horizontal="left" vertical="center"/>
    </xf>
    <xf numFmtId="0" fontId="28" fillId="200" borderId="1" xfId="0" applyFont="1" applyFill="1" applyBorder="1" applyAlignment="1">
      <alignment horizontal="left" vertical="center"/>
    </xf>
    <xf numFmtId="0" fontId="28" fillId="201" borderId="1" xfId="0" applyFont="1" applyFill="1" applyBorder="1" applyAlignment="1">
      <alignment horizontal="left" vertical="center"/>
    </xf>
    <xf numFmtId="0" fontId="28" fillId="202" borderId="1" xfId="0" applyFont="1" applyFill="1" applyBorder="1" applyAlignment="1">
      <alignment horizontal="left" vertical="center"/>
    </xf>
    <xf numFmtId="0" fontId="28" fillId="203" borderId="1" xfId="0" applyFont="1" applyFill="1" applyBorder="1" applyAlignment="1">
      <alignment horizontal="left" vertical="center"/>
    </xf>
    <xf numFmtId="0" fontId="28" fillId="204" borderId="1" xfId="0" applyFont="1" applyFill="1" applyBorder="1" applyAlignment="1">
      <alignment horizontal="left" vertical="center"/>
    </xf>
    <xf numFmtId="0" fontId="28" fillId="205" borderId="1" xfId="0" applyFont="1" applyFill="1" applyBorder="1" applyAlignment="1">
      <alignment horizontal="left" vertical="center"/>
    </xf>
    <xf numFmtId="0" fontId="28" fillId="206" borderId="1" xfId="0" applyFont="1" applyFill="1" applyBorder="1" applyAlignment="1">
      <alignment horizontal="left" vertical="center"/>
    </xf>
    <xf numFmtId="0" fontId="28" fillId="209" borderId="1" xfId="0" applyFont="1" applyFill="1" applyBorder="1" applyAlignment="1">
      <alignment horizontal="left" vertical="center"/>
    </xf>
    <xf numFmtId="0" fontId="28" fillId="210" borderId="1" xfId="0" applyFont="1" applyFill="1" applyBorder="1" applyAlignment="1">
      <alignment horizontal="left" vertical="center"/>
    </xf>
    <xf numFmtId="0" fontId="28" fillId="213" borderId="1" xfId="0" applyFont="1" applyFill="1" applyBorder="1" applyAlignment="1">
      <alignment horizontal="left" vertical="center"/>
    </xf>
    <xf numFmtId="0" fontId="28" fillId="214" borderId="1" xfId="0" applyFont="1" applyFill="1" applyBorder="1" applyAlignment="1">
      <alignment horizontal="left" vertical="center"/>
    </xf>
    <xf numFmtId="0" fontId="28" fillId="215" borderId="1" xfId="0" applyFont="1" applyFill="1" applyBorder="1" applyAlignment="1">
      <alignment horizontal="left" vertical="center"/>
    </xf>
    <xf numFmtId="0" fontId="28" fillId="216" borderId="1" xfId="0" applyFont="1" applyFill="1" applyBorder="1" applyAlignment="1">
      <alignment horizontal="left" vertical="center"/>
    </xf>
    <xf numFmtId="0" fontId="28" fillId="217" borderId="1" xfId="0" applyFont="1" applyFill="1" applyBorder="1" applyAlignment="1">
      <alignment horizontal="left" vertical="center"/>
    </xf>
    <xf numFmtId="0" fontId="28" fillId="218" borderId="1" xfId="0" applyFont="1" applyFill="1" applyBorder="1" applyAlignment="1">
      <alignment horizontal="left" vertical="center"/>
    </xf>
    <xf numFmtId="0" fontId="28" fillId="219" borderId="1" xfId="0" applyFont="1" applyFill="1" applyBorder="1" applyAlignment="1">
      <alignment horizontal="left" vertical="center"/>
    </xf>
    <xf numFmtId="0" fontId="28" fillId="220" borderId="1" xfId="0" applyFont="1" applyFill="1" applyBorder="1" applyAlignment="1">
      <alignment horizontal="left" vertical="center"/>
    </xf>
    <xf numFmtId="0" fontId="28" fillId="223" borderId="1" xfId="0" applyFont="1" applyFill="1" applyBorder="1" applyAlignment="1">
      <alignment horizontal="left" vertical="center"/>
    </xf>
    <xf numFmtId="0" fontId="28" fillId="224" borderId="1" xfId="0" applyFont="1" applyFill="1" applyBorder="1" applyAlignment="1">
      <alignment horizontal="left" vertical="center"/>
    </xf>
    <xf numFmtId="0" fontId="28" fillId="225" borderId="1" xfId="0" applyFont="1" applyFill="1" applyBorder="1" applyAlignment="1">
      <alignment horizontal="left" vertical="center"/>
    </xf>
    <xf numFmtId="0" fontId="28" fillId="226" borderId="1" xfId="0" applyFont="1" applyFill="1" applyBorder="1" applyAlignment="1">
      <alignment horizontal="left" vertical="center"/>
    </xf>
    <xf numFmtId="0" fontId="28" fillId="227" borderId="1" xfId="0" applyFont="1" applyFill="1" applyBorder="1" applyAlignment="1">
      <alignment horizontal="left" vertical="center"/>
    </xf>
    <xf numFmtId="0" fontId="28" fillId="228" borderId="1" xfId="0" applyFont="1" applyFill="1" applyBorder="1" applyAlignment="1">
      <alignment horizontal="left" vertical="center"/>
    </xf>
    <xf numFmtId="0" fontId="28" fillId="229" borderId="1" xfId="0" applyFont="1" applyFill="1" applyBorder="1" applyAlignment="1">
      <alignment horizontal="left" vertical="center"/>
    </xf>
    <xf numFmtId="0" fontId="28" fillId="232" borderId="1" xfId="0" applyFont="1" applyFill="1" applyBorder="1" applyAlignment="1">
      <alignment horizontal="left" vertical="center"/>
    </xf>
    <xf numFmtId="0" fontId="28" fillId="233" borderId="1" xfId="0" applyFont="1" applyFill="1" applyBorder="1" applyAlignment="1">
      <alignment horizontal="left" vertical="center"/>
    </xf>
    <xf numFmtId="0" fontId="28" fillId="234" borderId="1" xfId="0" applyFont="1" applyFill="1" applyBorder="1" applyAlignment="1">
      <alignment horizontal="left" vertical="center"/>
    </xf>
    <xf numFmtId="0" fontId="28" fillId="235" borderId="1" xfId="0" applyFont="1" applyFill="1" applyBorder="1" applyAlignment="1">
      <alignment horizontal="left" vertical="center"/>
    </xf>
    <xf numFmtId="0" fontId="28" fillId="236" borderId="1" xfId="0" applyFont="1" applyFill="1" applyBorder="1" applyAlignment="1">
      <alignment horizontal="left" vertical="center"/>
    </xf>
    <xf numFmtId="0" fontId="28" fillId="237" borderId="1" xfId="0" applyFont="1" applyFill="1" applyBorder="1" applyAlignment="1">
      <alignment horizontal="left" vertical="center"/>
    </xf>
    <xf numFmtId="0" fontId="28" fillId="238" borderId="1" xfId="0" applyFont="1" applyFill="1" applyBorder="1" applyAlignment="1">
      <alignment horizontal="left" vertical="center"/>
    </xf>
    <xf numFmtId="0" fontId="28" fillId="239" borderId="1" xfId="0" applyFont="1" applyFill="1" applyBorder="1" applyAlignment="1">
      <alignment horizontal="left" vertical="center"/>
    </xf>
    <xf numFmtId="0" fontId="28" fillId="240" borderId="1" xfId="0" applyFont="1" applyFill="1" applyBorder="1" applyAlignment="1">
      <alignment horizontal="left" vertical="center"/>
    </xf>
    <xf numFmtId="0" fontId="28" fillId="241" borderId="1" xfId="0" applyFont="1" applyFill="1" applyBorder="1" applyAlignment="1">
      <alignment horizontal="left" vertical="center"/>
    </xf>
    <xf numFmtId="0" fontId="28" fillId="242" borderId="1" xfId="0" applyFont="1" applyFill="1" applyBorder="1" applyAlignment="1">
      <alignment horizontal="left" vertical="center"/>
    </xf>
    <xf numFmtId="0" fontId="28" fillId="243" borderId="1" xfId="0" applyFont="1" applyFill="1" applyBorder="1" applyAlignment="1">
      <alignment horizontal="left" vertical="center"/>
    </xf>
    <xf numFmtId="0" fontId="28" fillId="244" borderId="1" xfId="0" applyFont="1" applyFill="1" applyBorder="1" applyAlignment="1">
      <alignment horizontal="left" vertical="center"/>
    </xf>
    <xf numFmtId="0" fontId="28" fillId="245" borderId="1" xfId="0" applyFont="1" applyFill="1" applyBorder="1" applyAlignment="1">
      <alignment horizontal="left" vertical="center"/>
    </xf>
    <xf numFmtId="0" fontId="28" fillId="246" borderId="1" xfId="0" applyFont="1" applyFill="1" applyBorder="1" applyAlignment="1">
      <alignment horizontal="left" vertical="center"/>
    </xf>
    <xf numFmtId="0" fontId="28" fillId="247" borderId="1" xfId="0" applyFont="1" applyFill="1" applyBorder="1" applyAlignment="1">
      <alignment horizontal="left" vertical="center"/>
    </xf>
    <xf numFmtId="0" fontId="28" fillId="248" borderId="1" xfId="0" applyFont="1" applyFill="1" applyBorder="1" applyAlignment="1">
      <alignment horizontal="left" vertical="center"/>
    </xf>
    <xf numFmtId="0" fontId="28" fillId="249" borderId="1" xfId="0" applyFont="1" applyFill="1" applyBorder="1" applyAlignment="1">
      <alignment horizontal="left" vertical="center"/>
    </xf>
    <xf numFmtId="0" fontId="28" fillId="250" borderId="1" xfId="0" applyFont="1" applyFill="1" applyBorder="1" applyAlignment="1">
      <alignment horizontal="left" vertical="center"/>
    </xf>
    <xf numFmtId="0" fontId="28" fillId="251" borderId="1" xfId="0" applyFont="1" applyFill="1" applyBorder="1" applyAlignment="1">
      <alignment horizontal="left" vertical="center"/>
    </xf>
    <xf numFmtId="0" fontId="28" fillId="252" borderId="1" xfId="0" applyFont="1" applyFill="1" applyBorder="1" applyAlignment="1">
      <alignment horizontal="left" vertical="center"/>
    </xf>
    <xf numFmtId="0" fontId="28" fillId="253" borderId="1" xfId="0" applyFont="1" applyFill="1" applyBorder="1" applyAlignment="1">
      <alignment horizontal="left" vertical="center"/>
    </xf>
    <xf numFmtId="0" fontId="28" fillId="254" borderId="1" xfId="0" applyFont="1" applyFill="1" applyBorder="1" applyAlignment="1">
      <alignment horizontal="left" vertical="center"/>
    </xf>
    <xf numFmtId="0" fontId="28" fillId="255" borderId="1" xfId="0" applyFont="1" applyFill="1" applyBorder="1" applyAlignment="1">
      <alignment horizontal="left" vertical="center"/>
    </xf>
    <xf numFmtId="0" fontId="28" fillId="256" borderId="1" xfId="0" applyFont="1" applyFill="1" applyBorder="1" applyAlignment="1">
      <alignment horizontal="left" vertical="center"/>
    </xf>
    <xf numFmtId="0" fontId="28" fillId="257" borderId="1" xfId="0" applyFont="1" applyFill="1" applyBorder="1" applyAlignment="1">
      <alignment horizontal="left" vertical="center"/>
    </xf>
    <xf numFmtId="0" fontId="28" fillId="258" borderId="1" xfId="0" applyFont="1" applyFill="1" applyBorder="1" applyAlignment="1">
      <alignment horizontal="left" vertical="center"/>
    </xf>
    <xf numFmtId="0" fontId="28" fillId="259" borderId="1" xfId="0" applyFont="1" applyFill="1" applyBorder="1" applyAlignment="1">
      <alignment horizontal="left" vertical="center"/>
    </xf>
    <xf numFmtId="0" fontId="28" fillId="260" borderId="1" xfId="0" applyFont="1" applyFill="1" applyBorder="1" applyAlignment="1">
      <alignment horizontal="left" vertical="center"/>
    </xf>
    <xf numFmtId="0" fontId="28" fillId="261" borderId="1" xfId="0" applyFont="1" applyFill="1" applyBorder="1" applyAlignment="1">
      <alignment horizontal="left" vertical="center"/>
    </xf>
    <xf numFmtId="0" fontId="28" fillId="262" borderId="1" xfId="0" applyFont="1" applyFill="1" applyBorder="1" applyAlignment="1">
      <alignment horizontal="left" vertical="center"/>
    </xf>
    <xf numFmtId="0" fontId="28" fillId="263" borderId="1" xfId="0" applyFont="1" applyFill="1" applyBorder="1" applyAlignment="1">
      <alignment horizontal="left" vertical="center"/>
    </xf>
    <xf numFmtId="0" fontId="28" fillId="264" borderId="1" xfId="0" applyFont="1" applyFill="1" applyBorder="1" applyAlignment="1">
      <alignment horizontal="left" vertical="center"/>
    </xf>
    <xf numFmtId="0" fontId="28" fillId="265" borderId="1" xfId="0" applyFont="1" applyFill="1" applyBorder="1" applyAlignment="1">
      <alignment horizontal="left" vertical="center"/>
    </xf>
    <xf numFmtId="0" fontId="28" fillId="266" borderId="1" xfId="0" applyFont="1" applyFill="1" applyBorder="1" applyAlignment="1">
      <alignment horizontal="left" vertical="center"/>
    </xf>
    <xf numFmtId="0" fontId="28" fillId="269" borderId="1" xfId="0" applyFont="1" applyFill="1" applyBorder="1" applyAlignment="1">
      <alignment horizontal="left" vertical="center"/>
    </xf>
    <xf numFmtId="0" fontId="28" fillId="270" borderId="1" xfId="0" applyFont="1" applyFill="1" applyBorder="1" applyAlignment="1">
      <alignment horizontal="left" vertical="center"/>
    </xf>
    <xf numFmtId="0" fontId="28" fillId="271" borderId="1" xfId="0" applyFont="1" applyFill="1" applyBorder="1" applyAlignment="1">
      <alignment horizontal="left" vertical="center"/>
    </xf>
    <xf numFmtId="0" fontId="28" fillId="272" borderId="1" xfId="0" applyFont="1" applyFill="1" applyBorder="1" applyAlignment="1">
      <alignment horizontal="left" vertical="center"/>
    </xf>
    <xf numFmtId="0" fontId="28" fillId="273" borderId="1" xfId="0" applyFont="1" applyFill="1" applyBorder="1" applyAlignment="1">
      <alignment horizontal="left" vertical="center"/>
    </xf>
    <xf numFmtId="0" fontId="28" fillId="274" borderId="1" xfId="0" applyFont="1" applyFill="1" applyBorder="1" applyAlignment="1">
      <alignment horizontal="left" vertical="center"/>
    </xf>
    <xf numFmtId="0" fontId="28" fillId="275" borderId="1" xfId="0" applyFont="1" applyFill="1" applyBorder="1" applyAlignment="1">
      <alignment horizontal="left" vertical="center"/>
    </xf>
    <xf numFmtId="0" fontId="28" fillId="276" borderId="1" xfId="0" applyFont="1" applyFill="1" applyBorder="1" applyAlignment="1">
      <alignment horizontal="left" vertical="center"/>
    </xf>
    <xf numFmtId="0" fontId="28" fillId="277" borderId="1" xfId="0" applyFont="1" applyFill="1" applyBorder="1" applyAlignment="1">
      <alignment horizontal="left" vertical="center"/>
    </xf>
    <xf numFmtId="0" fontId="28" fillId="278" borderId="1" xfId="0" applyFont="1" applyFill="1" applyBorder="1" applyAlignment="1">
      <alignment horizontal="left" vertical="center"/>
    </xf>
    <xf numFmtId="0" fontId="28" fillId="279" borderId="1" xfId="0" applyFont="1" applyFill="1" applyBorder="1" applyAlignment="1">
      <alignment horizontal="left" vertical="center"/>
    </xf>
    <xf numFmtId="0" fontId="28" fillId="280" borderId="1" xfId="0" applyFont="1" applyFill="1" applyBorder="1" applyAlignment="1">
      <alignment horizontal="left" vertical="center"/>
    </xf>
    <xf numFmtId="0" fontId="28" fillId="281" borderId="1" xfId="0" applyFont="1" applyFill="1" applyBorder="1" applyAlignment="1">
      <alignment horizontal="left" vertical="center"/>
    </xf>
    <xf numFmtId="0" fontId="28" fillId="282" borderId="1" xfId="0" applyFont="1" applyFill="1" applyBorder="1" applyAlignment="1">
      <alignment horizontal="left" vertical="center"/>
    </xf>
    <xf numFmtId="0" fontId="28" fillId="283" borderId="1" xfId="0" applyFont="1" applyFill="1" applyBorder="1" applyAlignment="1">
      <alignment horizontal="left" vertical="center"/>
    </xf>
    <xf numFmtId="0" fontId="28" fillId="284" borderId="1" xfId="0" applyFont="1" applyFill="1" applyBorder="1" applyAlignment="1">
      <alignment horizontal="left" vertical="center"/>
    </xf>
    <xf numFmtId="0" fontId="28" fillId="285" borderId="1" xfId="0" applyFont="1" applyFill="1" applyBorder="1" applyAlignment="1">
      <alignment horizontal="left" vertical="center"/>
    </xf>
    <xf numFmtId="0" fontId="28" fillId="286" borderId="1" xfId="0" applyFont="1" applyFill="1" applyBorder="1" applyAlignment="1">
      <alignment horizontal="left" vertical="center"/>
    </xf>
    <xf numFmtId="0" fontId="28" fillId="287" borderId="1" xfId="0" applyFont="1" applyFill="1" applyBorder="1" applyAlignment="1">
      <alignment horizontal="left" vertical="center"/>
    </xf>
    <xf numFmtId="0" fontId="28" fillId="288" borderId="1" xfId="0" applyFont="1" applyFill="1" applyBorder="1" applyAlignment="1">
      <alignment horizontal="left" vertical="center"/>
    </xf>
    <xf numFmtId="0" fontId="28" fillId="291" borderId="1" xfId="0" applyFont="1" applyFill="1" applyBorder="1" applyAlignment="1">
      <alignment horizontal="left" vertical="center"/>
    </xf>
    <xf numFmtId="0" fontId="28" fillId="292" borderId="1" xfId="0" applyFont="1" applyFill="1" applyBorder="1" applyAlignment="1">
      <alignment horizontal="left" vertical="center"/>
    </xf>
    <xf numFmtId="0" fontId="28" fillId="293" borderId="1" xfId="0" applyFont="1" applyFill="1" applyBorder="1" applyAlignment="1">
      <alignment horizontal="left" vertical="center"/>
    </xf>
    <xf numFmtId="0" fontId="28" fillId="294" borderId="1" xfId="0" applyFont="1" applyFill="1" applyBorder="1" applyAlignment="1">
      <alignment horizontal="left" vertical="center"/>
    </xf>
    <xf numFmtId="0" fontId="28" fillId="295" borderId="1" xfId="0" applyFont="1" applyFill="1" applyBorder="1" applyAlignment="1">
      <alignment horizontal="left" vertical="center"/>
    </xf>
    <xf numFmtId="0" fontId="28" fillId="296" borderId="1" xfId="0" applyFont="1" applyFill="1" applyBorder="1" applyAlignment="1">
      <alignment horizontal="left" vertical="center"/>
    </xf>
    <xf numFmtId="0" fontId="28" fillId="297" borderId="1" xfId="0" applyFont="1" applyFill="1" applyBorder="1" applyAlignment="1">
      <alignment horizontal="left" vertical="center"/>
    </xf>
    <xf numFmtId="0" fontId="28" fillId="298" borderId="1" xfId="0" applyFont="1" applyFill="1" applyBorder="1" applyAlignment="1">
      <alignment horizontal="left" vertical="center"/>
    </xf>
    <xf numFmtId="0" fontId="28" fillId="299" borderId="1" xfId="0" applyFont="1" applyFill="1" applyBorder="1" applyAlignment="1">
      <alignment horizontal="left" vertical="center"/>
    </xf>
    <xf numFmtId="0" fontId="28" fillId="300" borderId="1" xfId="0" applyFont="1" applyFill="1" applyBorder="1" applyAlignment="1">
      <alignment horizontal="left" vertical="center"/>
    </xf>
    <xf numFmtId="0" fontId="28" fillId="301" borderId="1" xfId="0" applyFont="1" applyFill="1" applyBorder="1" applyAlignment="1">
      <alignment horizontal="left" vertical="center"/>
    </xf>
    <xf numFmtId="0" fontId="28" fillId="302" borderId="1" xfId="0" applyFont="1" applyFill="1" applyBorder="1" applyAlignment="1">
      <alignment horizontal="left" vertical="center"/>
    </xf>
    <xf numFmtId="0" fontId="28" fillId="303" borderId="1" xfId="0" applyFont="1" applyFill="1" applyBorder="1" applyAlignment="1">
      <alignment horizontal="left" vertical="center"/>
    </xf>
    <xf numFmtId="0" fontId="28" fillId="304" borderId="1" xfId="0" applyFont="1" applyFill="1" applyBorder="1" applyAlignment="1">
      <alignment horizontal="left" vertical="center"/>
    </xf>
    <xf numFmtId="0" fontId="28" fillId="305" borderId="1" xfId="0" applyFont="1" applyFill="1" applyBorder="1" applyAlignment="1">
      <alignment horizontal="left" vertical="center"/>
    </xf>
    <xf numFmtId="0" fontId="28" fillId="306" borderId="1" xfId="0" applyFont="1" applyFill="1" applyBorder="1" applyAlignment="1">
      <alignment horizontal="left" vertical="center"/>
    </xf>
    <xf numFmtId="0" fontId="28" fillId="308" borderId="1" xfId="0" applyFont="1" applyFill="1" applyBorder="1" applyAlignment="1">
      <alignment horizontal="left" vertical="center"/>
    </xf>
    <xf numFmtId="0" fontId="28" fillId="309" borderId="1" xfId="0" applyFont="1" applyFill="1" applyBorder="1" applyAlignment="1">
      <alignment horizontal="left" vertical="center"/>
    </xf>
    <xf numFmtId="0" fontId="28" fillId="310" borderId="1" xfId="0" applyFont="1" applyFill="1" applyBorder="1" applyAlignment="1">
      <alignment horizontal="left" vertical="center"/>
    </xf>
    <xf numFmtId="0" fontId="28" fillId="311" borderId="1" xfId="0" applyFont="1" applyFill="1" applyBorder="1" applyAlignment="1">
      <alignment horizontal="left" vertical="center"/>
    </xf>
    <xf numFmtId="0" fontId="28" fillId="313" borderId="1" xfId="0" applyFont="1" applyFill="1" applyBorder="1" applyAlignment="1">
      <alignment horizontal="left" vertical="center"/>
    </xf>
    <xf numFmtId="0" fontId="28" fillId="314" borderId="1" xfId="0" applyFont="1" applyFill="1" applyBorder="1" applyAlignment="1">
      <alignment horizontal="left" vertical="center"/>
    </xf>
    <xf numFmtId="0" fontId="28" fillId="315" borderId="1" xfId="0" applyFont="1" applyFill="1" applyBorder="1" applyAlignment="1">
      <alignment horizontal="left" vertical="center"/>
    </xf>
    <xf numFmtId="0" fontId="28" fillId="316" borderId="1" xfId="0" applyFont="1" applyFill="1" applyBorder="1" applyAlignment="1">
      <alignment horizontal="left" vertical="center"/>
    </xf>
    <xf numFmtId="0" fontId="28" fillId="317" borderId="1" xfId="0" applyFont="1" applyFill="1" applyBorder="1" applyAlignment="1">
      <alignment horizontal="left" vertical="center"/>
    </xf>
    <xf numFmtId="0" fontId="28" fillId="318" borderId="1" xfId="0" applyFont="1" applyFill="1" applyBorder="1" applyAlignment="1">
      <alignment horizontal="left" vertical="center"/>
    </xf>
    <xf numFmtId="0" fontId="28" fillId="322" borderId="1" xfId="0" applyFont="1" applyFill="1" applyBorder="1" applyAlignment="1">
      <alignment horizontal="left" vertical="center"/>
    </xf>
    <xf numFmtId="0" fontId="28" fillId="323" borderId="1" xfId="0" applyFont="1" applyFill="1" applyBorder="1" applyAlignment="1">
      <alignment horizontal="left" vertical="center"/>
    </xf>
    <xf numFmtId="0" fontId="28" fillId="324" borderId="1" xfId="0" applyFont="1" applyFill="1" applyBorder="1" applyAlignment="1">
      <alignment horizontal="left" vertical="center"/>
    </xf>
    <xf numFmtId="0" fontId="28" fillId="325" borderId="1" xfId="0" applyFont="1" applyFill="1" applyBorder="1" applyAlignment="1">
      <alignment horizontal="left" vertical="center"/>
    </xf>
    <xf numFmtId="0" fontId="28" fillId="326" borderId="1" xfId="0" applyFont="1" applyFill="1" applyBorder="1" applyAlignment="1">
      <alignment horizontal="left" vertical="center"/>
    </xf>
    <xf numFmtId="0" fontId="28" fillId="327" borderId="1" xfId="0" applyFont="1" applyFill="1" applyBorder="1" applyAlignment="1">
      <alignment horizontal="left" vertical="center"/>
    </xf>
    <xf numFmtId="0" fontId="28" fillId="328" borderId="1" xfId="0" applyFont="1" applyFill="1" applyBorder="1" applyAlignment="1">
      <alignment horizontal="left" vertical="center"/>
    </xf>
    <xf numFmtId="0" fontId="28" fillId="329" borderId="1" xfId="0" applyFont="1" applyFill="1" applyBorder="1" applyAlignment="1">
      <alignment horizontal="left" vertical="center"/>
    </xf>
    <xf numFmtId="0" fontId="28" fillId="330" borderId="1" xfId="0" applyFont="1" applyFill="1" applyBorder="1" applyAlignment="1">
      <alignment horizontal="left" vertical="center"/>
    </xf>
    <xf numFmtId="0" fontId="28" fillId="331" borderId="1" xfId="0" applyFont="1" applyFill="1" applyBorder="1" applyAlignment="1">
      <alignment horizontal="left" vertical="center"/>
    </xf>
    <xf numFmtId="0" fontId="28" fillId="332" borderId="1" xfId="0" applyFont="1" applyFill="1" applyBorder="1" applyAlignment="1">
      <alignment horizontal="left" vertical="center"/>
    </xf>
    <xf numFmtId="0" fontId="28" fillId="333" borderId="1" xfId="0" applyFont="1" applyFill="1" applyBorder="1" applyAlignment="1">
      <alignment horizontal="left" vertical="center"/>
    </xf>
    <xf numFmtId="0" fontId="28" fillId="334" borderId="1" xfId="0" applyFont="1" applyFill="1" applyBorder="1" applyAlignment="1">
      <alignment horizontal="left" vertical="center"/>
    </xf>
    <xf numFmtId="0" fontId="28" fillId="335" borderId="1" xfId="0" applyFont="1" applyFill="1" applyBorder="1" applyAlignment="1">
      <alignment horizontal="left" vertical="center"/>
    </xf>
    <xf numFmtId="0" fontId="28" fillId="336" borderId="1" xfId="0" applyFont="1" applyFill="1" applyBorder="1" applyAlignment="1">
      <alignment horizontal="left" vertical="center"/>
    </xf>
    <xf numFmtId="0" fontId="28" fillId="339" borderId="1" xfId="0" applyFont="1" applyFill="1" applyBorder="1" applyAlignment="1">
      <alignment horizontal="left" vertical="center"/>
    </xf>
    <xf numFmtId="0" fontId="28" fillId="340" borderId="1" xfId="0" applyFont="1" applyFill="1" applyBorder="1" applyAlignment="1">
      <alignment horizontal="left" vertical="center"/>
    </xf>
    <xf numFmtId="0" fontId="28" fillId="341" borderId="1" xfId="0" applyFont="1" applyFill="1" applyBorder="1" applyAlignment="1">
      <alignment horizontal="left" vertical="center"/>
    </xf>
    <xf numFmtId="0" fontId="28" fillId="342" borderId="1" xfId="0" applyFont="1" applyFill="1" applyBorder="1" applyAlignment="1">
      <alignment horizontal="left" vertical="center"/>
    </xf>
    <xf numFmtId="0" fontId="28" fillId="343" borderId="1" xfId="0" applyFont="1" applyFill="1" applyBorder="1" applyAlignment="1">
      <alignment horizontal="left" vertical="center"/>
    </xf>
    <xf numFmtId="0" fontId="28" fillId="344" borderId="1" xfId="0" applyFont="1" applyFill="1" applyBorder="1" applyAlignment="1">
      <alignment horizontal="left" vertical="center"/>
    </xf>
    <xf numFmtId="0" fontId="28" fillId="345" borderId="1" xfId="0" applyFont="1" applyFill="1" applyBorder="1" applyAlignment="1">
      <alignment horizontal="left" vertical="center"/>
    </xf>
    <xf numFmtId="0" fontId="28" fillId="346" borderId="1" xfId="0" applyFont="1" applyFill="1" applyBorder="1" applyAlignment="1">
      <alignment horizontal="left" vertical="center"/>
    </xf>
    <xf numFmtId="0" fontId="28" fillId="347" borderId="1" xfId="0" applyFont="1" applyFill="1" applyBorder="1" applyAlignment="1">
      <alignment horizontal="left" vertical="center"/>
    </xf>
    <xf numFmtId="0" fontId="28" fillId="348" borderId="1" xfId="0" applyFont="1" applyFill="1" applyBorder="1" applyAlignment="1">
      <alignment horizontal="left" vertical="center"/>
    </xf>
    <xf numFmtId="0" fontId="28" fillId="349" borderId="1" xfId="0" applyFont="1" applyFill="1" applyBorder="1" applyAlignment="1">
      <alignment horizontal="left" vertical="center"/>
    </xf>
    <xf numFmtId="0" fontId="28" fillId="350" borderId="1" xfId="0" applyFont="1" applyFill="1" applyBorder="1" applyAlignment="1">
      <alignment horizontal="left" vertical="center"/>
    </xf>
    <xf numFmtId="0" fontId="28" fillId="351" borderId="1" xfId="0" applyFont="1" applyFill="1" applyBorder="1" applyAlignment="1">
      <alignment horizontal="left" vertical="center"/>
    </xf>
    <xf numFmtId="0" fontId="28" fillId="352" borderId="1" xfId="0" applyFont="1" applyFill="1" applyBorder="1" applyAlignment="1">
      <alignment horizontal="left" vertical="center"/>
    </xf>
    <xf numFmtId="0" fontId="28" fillId="353" borderId="1" xfId="0" applyFont="1" applyFill="1" applyBorder="1" applyAlignment="1">
      <alignment horizontal="left" vertical="center"/>
    </xf>
    <xf numFmtId="0" fontId="28" fillId="354" borderId="1" xfId="0" applyFont="1" applyFill="1" applyBorder="1" applyAlignment="1">
      <alignment horizontal="left" vertical="center"/>
    </xf>
    <xf numFmtId="0" fontId="28" fillId="355" borderId="1" xfId="0" applyFont="1" applyFill="1" applyBorder="1" applyAlignment="1">
      <alignment horizontal="left" vertical="center"/>
    </xf>
    <xf numFmtId="0" fontId="28" fillId="356" borderId="1" xfId="0" applyFont="1" applyFill="1" applyBorder="1" applyAlignment="1">
      <alignment horizontal="left" vertical="center"/>
    </xf>
    <xf numFmtId="0" fontId="28" fillId="357" borderId="1" xfId="0" applyFont="1" applyFill="1" applyBorder="1" applyAlignment="1">
      <alignment horizontal="left" vertical="center"/>
    </xf>
    <xf numFmtId="0" fontId="28" fillId="358" borderId="1" xfId="0" applyFont="1" applyFill="1" applyBorder="1" applyAlignment="1">
      <alignment horizontal="left" vertical="center"/>
    </xf>
    <xf numFmtId="0" fontId="28" fillId="360" borderId="1" xfId="0" applyFont="1" applyFill="1" applyBorder="1" applyAlignment="1">
      <alignment horizontal="left" vertical="center"/>
    </xf>
    <xf numFmtId="0" fontId="28" fillId="361" borderId="1" xfId="0" applyFont="1" applyFill="1" applyBorder="1" applyAlignment="1">
      <alignment horizontal="left" vertical="center"/>
    </xf>
    <xf numFmtId="0" fontId="28" fillId="362" borderId="1" xfId="0" applyFont="1" applyFill="1" applyBorder="1" applyAlignment="1">
      <alignment horizontal="left" vertical="center"/>
    </xf>
    <xf numFmtId="0" fontId="28" fillId="363" borderId="1" xfId="0" applyFont="1" applyFill="1" applyBorder="1" applyAlignment="1">
      <alignment horizontal="left" vertical="center"/>
    </xf>
    <xf numFmtId="0" fontId="28" fillId="364" borderId="1" xfId="0" applyFont="1" applyFill="1" applyBorder="1" applyAlignment="1">
      <alignment horizontal="left" vertical="center"/>
    </xf>
    <xf numFmtId="0" fontId="28" fillId="365" borderId="1" xfId="0" applyFont="1" applyFill="1" applyBorder="1" applyAlignment="1">
      <alignment horizontal="left" vertical="center"/>
    </xf>
    <xf numFmtId="0" fontId="28" fillId="366" borderId="1" xfId="0" applyFont="1" applyFill="1" applyBorder="1" applyAlignment="1">
      <alignment horizontal="left" vertical="center"/>
    </xf>
    <xf numFmtId="0" fontId="28" fillId="367" borderId="1" xfId="0" applyFont="1" applyFill="1" applyBorder="1" applyAlignment="1">
      <alignment horizontal="left" vertical="center"/>
    </xf>
    <xf numFmtId="0" fontId="28" fillId="368" borderId="1" xfId="0" applyFont="1" applyFill="1" applyBorder="1" applyAlignment="1">
      <alignment horizontal="left" vertical="center"/>
    </xf>
    <xf numFmtId="0" fontId="28" fillId="369" borderId="1" xfId="0" quotePrefix="1" applyFont="1" applyFill="1" applyBorder="1" applyAlignment="1">
      <alignment horizontal="left" vertical="center"/>
    </xf>
    <xf numFmtId="0" fontId="28" fillId="371" borderId="1" xfId="0" applyFont="1" applyFill="1" applyBorder="1" applyAlignment="1">
      <alignment horizontal="left" vertical="center"/>
    </xf>
    <xf numFmtId="0" fontId="28" fillId="372" borderId="1" xfId="0" applyFont="1" applyFill="1" applyBorder="1" applyAlignment="1">
      <alignment horizontal="left" vertical="center"/>
    </xf>
    <xf numFmtId="0" fontId="28" fillId="373" borderId="1" xfId="0" applyFont="1" applyFill="1" applyBorder="1" applyAlignment="1">
      <alignment horizontal="left" vertical="center"/>
    </xf>
    <xf numFmtId="0" fontId="28" fillId="374" borderId="1" xfId="0" applyFont="1" applyFill="1" applyBorder="1" applyAlignment="1">
      <alignment horizontal="left" vertical="center"/>
    </xf>
    <xf numFmtId="0" fontId="28" fillId="375" borderId="1" xfId="0" applyFont="1" applyFill="1" applyBorder="1" applyAlignment="1">
      <alignment horizontal="left" vertical="center"/>
    </xf>
    <xf numFmtId="0" fontId="28" fillId="376" borderId="1" xfId="0" applyFont="1" applyFill="1" applyBorder="1" applyAlignment="1">
      <alignment horizontal="left" vertical="center"/>
    </xf>
    <xf numFmtId="0" fontId="28" fillId="377" borderId="1" xfId="0" applyFont="1" applyFill="1" applyBorder="1" applyAlignment="1">
      <alignment horizontal="left" vertical="center"/>
    </xf>
    <xf numFmtId="0" fontId="28" fillId="378" borderId="1" xfId="0" applyFont="1" applyFill="1" applyBorder="1" applyAlignment="1">
      <alignment horizontal="left" vertical="center"/>
    </xf>
    <xf numFmtId="0" fontId="28" fillId="379" borderId="1" xfId="0" applyFont="1" applyFill="1" applyBorder="1" applyAlignment="1">
      <alignment horizontal="left" vertical="center"/>
    </xf>
    <xf numFmtId="0" fontId="28" fillId="380" borderId="1" xfId="0" applyFont="1" applyFill="1" applyBorder="1" applyAlignment="1">
      <alignment horizontal="left" vertical="center"/>
    </xf>
    <xf numFmtId="0" fontId="28" fillId="381" borderId="1" xfId="0" applyFont="1" applyFill="1" applyBorder="1" applyAlignment="1">
      <alignment horizontal="left" vertical="center"/>
    </xf>
    <xf numFmtId="0" fontId="28" fillId="382" borderId="1" xfId="0" applyFont="1" applyFill="1" applyBorder="1" applyAlignment="1">
      <alignment horizontal="left" vertical="center"/>
    </xf>
    <xf numFmtId="0" fontId="28" fillId="383" borderId="1" xfId="0" applyFont="1" applyFill="1" applyBorder="1" applyAlignment="1">
      <alignment horizontal="left" vertical="center"/>
    </xf>
    <xf numFmtId="0" fontId="28" fillId="385" borderId="1" xfId="0" applyFont="1" applyFill="1" applyBorder="1" applyAlignment="1">
      <alignment horizontal="left" vertical="center"/>
    </xf>
    <xf numFmtId="0" fontId="28" fillId="386" borderId="1" xfId="0" applyFont="1" applyFill="1" applyBorder="1" applyAlignment="1">
      <alignment horizontal="left" vertical="center"/>
    </xf>
    <xf numFmtId="0" fontId="28" fillId="387" borderId="1" xfId="0" applyFont="1" applyFill="1" applyBorder="1" applyAlignment="1">
      <alignment horizontal="left" vertical="center"/>
    </xf>
    <xf numFmtId="0" fontId="28" fillId="389" borderId="1" xfId="0" applyFont="1" applyFill="1" applyBorder="1" applyAlignment="1">
      <alignment horizontal="left" vertical="center"/>
    </xf>
    <xf numFmtId="0" fontId="28" fillId="391" borderId="1" xfId="0" applyFont="1" applyFill="1" applyBorder="1" applyAlignment="1">
      <alignment horizontal="left" vertical="center"/>
    </xf>
    <xf numFmtId="0" fontId="28" fillId="392" borderId="1" xfId="0" applyFont="1" applyFill="1" applyBorder="1" applyAlignment="1">
      <alignment horizontal="left" vertical="center"/>
    </xf>
    <xf numFmtId="0" fontId="28" fillId="393" borderId="1" xfId="0" applyFont="1" applyFill="1" applyBorder="1" applyAlignment="1">
      <alignment horizontal="left" vertical="center"/>
    </xf>
    <xf numFmtId="0" fontId="28" fillId="396" borderId="1" xfId="0" applyFont="1" applyFill="1" applyBorder="1" applyAlignment="1">
      <alignment horizontal="left" vertical="center"/>
    </xf>
    <xf numFmtId="0" fontId="28" fillId="397" borderId="1" xfId="0" applyFont="1" applyFill="1" applyBorder="1" applyAlignment="1">
      <alignment horizontal="left" vertical="center"/>
    </xf>
    <xf numFmtId="0" fontId="28" fillId="398" borderId="1" xfId="0" applyFont="1" applyFill="1" applyBorder="1" applyAlignment="1">
      <alignment horizontal="left" vertical="center"/>
    </xf>
    <xf numFmtId="0" fontId="28" fillId="399" borderId="1" xfId="0" applyFont="1" applyFill="1" applyBorder="1" applyAlignment="1">
      <alignment horizontal="left" vertical="center"/>
    </xf>
    <xf numFmtId="0" fontId="28" fillId="400" borderId="1" xfId="0" applyFont="1" applyFill="1" applyBorder="1" applyAlignment="1">
      <alignment horizontal="left" vertical="center"/>
    </xf>
    <xf numFmtId="0" fontId="28" fillId="54" borderId="1" xfId="0" applyFont="1" applyFill="1" applyBorder="1" applyAlignment="1">
      <alignment horizontal="left" vertical="center"/>
    </xf>
    <xf numFmtId="0" fontId="38" fillId="82" borderId="1" xfId="0" applyFont="1" applyFill="1" applyBorder="1" applyAlignment="1">
      <alignment horizontal="left" vertical="center"/>
    </xf>
    <xf numFmtId="0" fontId="28" fillId="96" borderId="1" xfId="0" applyFont="1" applyFill="1" applyBorder="1" applyAlignment="1">
      <alignment horizontal="left" vertical="center"/>
    </xf>
    <xf numFmtId="0" fontId="28" fillId="107" borderId="1" xfId="0" applyFont="1" applyFill="1" applyBorder="1" applyAlignment="1">
      <alignment horizontal="left" vertical="center"/>
    </xf>
    <xf numFmtId="0" fontId="38" fillId="110" borderId="1" xfId="0" applyFont="1" applyFill="1" applyBorder="1" applyAlignment="1">
      <alignment horizontal="left" vertical="center"/>
    </xf>
    <xf numFmtId="0" fontId="38" fillId="111" borderId="1" xfId="0" applyFont="1" applyFill="1" applyBorder="1" applyAlignment="1">
      <alignment horizontal="left" vertical="center"/>
    </xf>
    <xf numFmtId="0" fontId="38" fillId="112" borderId="1" xfId="0" applyFont="1" applyFill="1" applyBorder="1" applyAlignment="1">
      <alignment horizontal="left" vertical="center"/>
    </xf>
    <xf numFmtId="0" fontId="38" fillId="113" borderId="1" xfId="0" applyFont="1" applyFill="1" applyBorder="1" applyAlignment="1">
      <alignment horizontal="left" vertical="center"/>
    </xf>
    <xf numFmtId="0" fontId="38" fillId="142" borderId="1" xfId="0" applyFont="1" applyFill="1" applyBorder="1" applyAlignment="1">
      <alignment horizontal="left" vertical="center"/>
    </xf>
    <xf numFmtId="0" fontId="38" fillId="148" borderId="1" xfId="0" applyFont="1" applyFill="1" applyBorder="1" applyAlignment="1">
      <alignment horizontal="left" vertical="center"/>
    </xf>
    <xf numFmtId="0" fontId="28" fillId="181" borderId="1" xfId="0" applyFont="1" applyFill="1" applyBorder="1" applyAlignment="1">
      <alignment horizontal="left" vertical="center"/>
    </xf>
    <xf numFmtId="0" fontId="38" fillId="182" borderId="1" xfId="0" applyFont="1" applyFill="1" applyBorder="1" applyAlignment="1">
      <alignment horizontal="left" vertical="center"/>
    </xf>
    <xf numFmtId="0" fontId="38" fillId="183" borderId="1" xfId="0" applyFont="1" applyFill="1" applyBorder="1" applyAlignment="1">
      <alignment horizontal="left" vertical="center"/>
    </xf>
    <xf numFmtId="0" fontId="38" fillId="184" borderId="1" xfId="0" applyFont="1" applyFill="1" applyBorder="1" applyAlignment="1">
      <alignment horizontal="left" vertical="center"/>
    </xf>
    <xf numFmtId="0" fontId="38" fillId="185" borderId="1" xfId="0" applyFont="1" applyFill="1" applyBorder="1" applyAlignment="1">
      <alignment horizontal="left" vertical="center"/>
    </xf>
    <xf numFmtId="0" fontId="38" fillId="193" borderId="1" xfId="0" applyFont="1" applyFill="1" applyBorder="1" applyAlignment="1">
      <alignment horizontal="left" vertical="center"/>
    </xf>
    <xf numFmtId="0" fontId="38" fillId="207" borderId="1" xfId="0" applyFont="1" applyFill="1" applyBorder="1" applyAlignment="1">
      <alignment horizontal="left" vertical="center"/>
    </xf>
    <xf numFmtId="0" fontId="38" fillId="208" borderId="1" xfId="0" applyFont="1" applyFill="1" applyBorder="1" applyAlignment="1">
      <alignment horizontal="left" vertical="center"/>
    </xf>
    <xf numFmtId="0" fontId="38" fillId="211" borderId="1" xfId="0" applyFont="1" applyFill="1" applyBorder="1" applyAlignment="1">
      <alignment horizontal="left" vertical="center"/>
    </xf>
    <xf numFmtId="0" fontId="38" fillId="212" borderId="1" xfId="0" applyFont="1" applyFill="1" applyBorder="1" applyAlignment="1">
      <alignment horizontal="left" vertical="center"/>
    </xf>
    <xf numFmtId="0" fontId="22" fillId="222" borderId="1" xfId="0" applyFont="1" applyFill="1" applyBorder="1" applyAlignment="1">
      <alignment horizontal="left" vertical="center"/>
    </xf>
    <xf numFmtId="0" fontId="38" fillId="221" borderId="1" xfId="0" applyFont="1" applyFill="1" applyBorder="1" applyAlignment="1">
      <alignment horizontal="left" vertical="center"/>
    </xf>
    <xf numFmtId="0" fontId="38" fillId="230" borderId="1" xfId="0" applyFont="1" applyFill="1" applyBorder="1" applyAlignment="1">
      <alignment horizontal="left" vertical="center"/>
    </xf>
    <xf numFmtId="0" fontId="38" fillId="231" borderId="1" xfId="0" applyFont="1" applyFill="1" applyBorder="1" applyAlignment="1">
      <alignment horizontal="left" vertical="center"/>
    </xf>
    <xf numFmtId="0" fontId="38" fillId="267" borderId="1" xfId="0" applyFont="1" applyFill="1" applyBorder="1" applyAlignment="1">
      <alignment horizontal="left" vertical="center"/>
    </xf>
    <xf numFmtId="0" fontId="38" fillId="268" borderId="1" xfId="0" applyFont="1" applyFill="1" applyBorder="1" applyAlignment="1">
      <alignment horizontal="left" vertical="center"/>
    </xf>
    <xf numFmtId="0" fontId="38" fillId="289" borderId="1" xfId="0" applyFont="1" applyFill="1" applyBorder="1" applyAlignment="1">
      <alignment horizontal="left" vertical="center"/>
    </xf>
    <xf numFmtId="0" fontId="38" fillId="290" borderId="1" xfId="0" applyFont="1" applyFill="1" applyBorder="1" applyAlignment="1">
      <alignment horizontal="left" vertical="center"/>
    </xf>
    <xf numFmtId="0" fontId="38" fillId="312" borderId="1" xfId="0" applyFont="1" applyFill="1" applyBorder="1" applyAlignment="1">
      <alignment horizontal="left" vertical="center"/>
    </xf>
    <xf numFmtId="0" fontId="38" fillId="307" borderId="1" xfId="0" applyFont="1" applyFill="1" applyBorder="1" applyAlignment="1">
      <alignment horizontal="left" vertical="center"/>
    </xf>
    <xf numFmtId="0" fontId="38" fillId="319" borderId="1" xfId="0" applyFont="1" applyFill="1" applyBorder="1" applyAlignment="1">
      <alignment horizontal="left" vertical="center"/>
    </xf>
    <xf numFmtId="0" fontId="38" fillId="320" borderId="1" xfId="0" applyFont="1" applyFill="1" applyBorder="1" applyAlignment="1">
      <alignment horizontal="left" vertical="center"/>
    </xf>
    <xf numFmtId="0" fontId="38" fillId="321" borderId="1" xfId="0" applyFont="1" applyFill="1" applyBorder="1" applyAlignment="1">
      <alignment horizontal="left" vertical="center"/>
    </xf>
    <xf numFmtId="0" fontId="38" fillId="338" borderId="1" xfId="0" applyFont="1" applyFill="1" applyBorder="1" applyAlignment="1">
      <alignment horizontal="left" vertical="center"/>
    </xf>
    <xf numFmtId="0" fontId="28" fillId="337" borderId="1" xfId="0" applyFont="1" applyFill="1" applyBorder="1" applyAlignment="1">
      <alignment horizontal="left" vertical="center"/>
    </xf>
    <xf numFmtId="0" fontId="38" fillId="359" borderId="1" xfId="0" applyFont="1" applyFill="1" applyBorder="1" applyAlignment="1">
      <alignment horizontal="left" vertical="center"/>
    </xf>
    <xf numFmtId="0" fontId="38" fillId="370" borderId="1" xfId="0" applyFont="1" applyFill="1" applyBorder="1" applyAlignment="1">
      <alignment horizontal="left" vertical="center"/>
    </xf>
    <xf numFmtId="0" fontId="38" fillId="384" borderId="1" xfId="0" applyFont="1" applyFill="1" applyBorder="1" applyAlignment="1">
      <alignment horizontal="left" vertical="center"/>
    </xf>
    <xf numFmtId="0" fontId="28" fillId="388" borderId="1" xfId="0" applyFont="1" applyFill="1" applyBorder="1" applyAlignment="1">
      <alignment horizontal="left" vertical="center"/>
    </xf>
    <xf numFmtId="0" fontId="28" fillId="390" borderId="1" xfId="0" applyFont="1" applyFill="1" applyBorder="1" applyAlignment="1">
      <alignment horizontal="left" vertical="center"/>
    </xf>
    <xf numFmtId="0" fontId="38" fillId="394" borderId="1" xfId="0" applyFont="1" applyFill="1" applyBorder="1" applyAlignment="1">
      <alignment horizontal="left" vertical="center"/>
    </xf>
    <xf numFmtId="0" fontId="38" fillId="395" borderId="1" xfId="0" applyFont="1" applyFill="1" applyBorder="1" applyAlignment="1">
      <alignment horizontal="left" vertical="center"/>
    </xf>
    <xf numFmtId="0" fontId="22" fillId="0" borderId="27" xfId="2" applyFont="1" applyBorder="1"/>
    <xf numFmtId="0" fontId="28" fillId="401" borderId="27" xfId="0" applyFont="1" applyFill="1" applyBorder="1" applyAlignment="1">
      <alignment horizontal="left" vertical="center"/>
    </xf>
    <xf numFmtId="165" fontId="22" fillId="0" borderId="31" xfId="2" applyNumberFormat="1" applyFont="1" applyBorder="1" applyAlignment="1">
      <alignment horizontal="center"/>
    </xf>
    <xf numFmtId="0" fontId="22" fillId="47" borderId="1" xfId="0" applyFont="1" applyFill="1" applyBorder="1" applyAlignment="1">
      <alignment horizontal="left" vertical="center"/>
    </xf>
    <xf numFmtId="0" fontId="22" fillId="48" borderId="1" xfId="0" applyFont="1" applyFill="1" applyBorder="1" applyAlignment="1">
      <alignment horizontal="left" vertical="center"/>
    </xf>
    <xf numFmtId="0" fontId="22" fillId="49" borderId="1" xfId="0" applyFont="1" applyFill="1" applyBorder="1" applyAlignment="1">
      <alignment horizontal="left" vertical="center"/>
    </xf>
    <xf numFmtId="0" fontId="22" fillId="53" borderId="1" xfId="0" applyFont="1" applyFill="1" applyBorder="1" applyAlignment="1">
      <alignment horizontal="left" vertical="center"/>
    </xf>
    <xf numFmtId="0" fontId="22" fillId="58" borderId="1" xfId="0" applyFont="1" applyFill="1" applyBorder="1" applyAlignment="1">
      <alignment horizontal="left" vertical="center"/>
    </xf>
    <xf numFmtId="0" fontId="22" fillId="59" borderId="1" xfId="0" applyFont="1" applyFill="1" applyBorder="1" applyAlignment="1">
      <alignment horizontal="left" vertical="center"/>
    </xf>
    <xf numFmtId="0" fontId="22" fillId="63" borderId="1" xfId="0" applyFont="1" applyFill="1" applyBorder="1" applyAlignment="1">
      <alignment horizontal="left" vertical="center"/>
    </xf>
    <xf numFmtId="0" fontId="22" fillId="64" borderId="1" xfId="0" applyFont="1" applyFill="1" applyBorder="1" applyAlignment="1">
      <alignment horizontal="left" vertical="center"/>
    </xf>
    <xf numFmtId="0" fontId="22" fillId="66" borderId="1" xfId="0" applyFont="1" applyFill="1" applyBorder="1" applyAlignment="1">
      <alignment horizontal="left" vertical="center"/>
    </xf>
    <xf numFmtId="0" fontId="22" fillId="67" borderId="1" xfId="0" applyFont="1" applyFill="1" applyBorder="1" applyAlignment="1">
      <alignment horizontal="left" vertical="center"/>
    </xf>
    <xf numFmtId="0" fontId="22" fillId="73" borderId="1" xfId="0" applyFont="1" applyFill="1" applyBorder="1" applyAlignment="1">
      <alignment horizontal="left" vertical="center"/>
    </xf>
    <xf numFmtId="0" fontId="22" fillId="75" borderId="1" xfId="0" applyFont="1" applyFill="1" applyBorder="1" applyAlignment="1">
      <alignment horizontal="left" vertical="center"/>
    </xf>
    <xf numFmtId="0" fontId="22" fillId="98" borderId="1" xfId="0" applyFont="1" applyFill="1" applyBorder="1" applyAlignment="1">
      <alignment horizontal="left" vertical="center"/>
    </xf>
    <xf numFmtId="0" fontId="22" fillId="105" borderId="1" xfId="0" applyFont="1" applyFill="1" applyBorder="1" applyAlignment="1">
      <alignment horizontal="left" vertical="center"/>
    </xf>
    <xf numFmtId="0" fontId="22" fillId="106" borderId="1" xfId="0" applyFont="1" applyFill="1" applyBorder="1" applyAlignment="1">
      <alignment horizontal="left" vertical="center"/>
    </xf>
    <xf numFmtId="0" fontId="22" fillId="108" borderId="1" xfId="0" applyFont="1" applyFill="1" applyBorder="1" applyAlignment="1">
      <alignment horizontal="left" vertical="center"/>
    </xf>
    <xf numFmtId="0" fontId="22" fillId="112" borderId="1" xfId="0" applyFont="1" applyFill="1" applyBorder="1" applyAlignment="1">
      <alignment horizontal="left" vertical="center"/>
    </xf>
    <xf numFmtId="0" fontId="22" fillId="114" borderId="1" xfId="0" applyFont="1" applyFill="1" applyBorder="1" applyAlignment="1">
      <alignment horizontal="left" vertical="center"/>
    </xf>
    <xf numFmtId="0" fontId="22" fillId="123" borderId="1" xfId="0" applyFont="1" applyFill="1" applyBorder="1" applyAlignment="1">
      <alignment horizontal="left" vertical="center"/>
    </xf>
    <xf numFmtId="0" fontId="22" fillId="125" borderId="1" xfId="0" applyFont="1" applyFill="1" applyBorder="1" applyAlignment="1">
      <alignment horizontal="left" vertical="center"/>
    </xf>
    <xf numFmtId="0" fontId="22" fillId="127" borderId="1" xfId="0" applyFont="1" applyFill="1" applyBorder="1" applyAlignment="1">
      <alignment horizontal="left" vertical="center"/>
    </xf>
    <xf numFmtId="0" fontId="22" fillId="128" borderId="1" xfId="0" applyFont="1" applyFill="1" applyBorder="1" applyAlignment="1">
      <alignment horizontal="left" vertical="center"/>
    </xf>
    <xf numFmtId="0" fontId="22" fillId="129" borderId="1" xfId="0" applyFont="1" applyFill="1" applyBorder="1" applyAlignment="1">
      <alignment horizontal="left" vertical="center"/>
    </xf>
    <xf numFmtId="0" fontId="22" fillId="130" borderId="1" xfId="0" applyFont="1" applyFill="1" applyBorder="1" applyAlignment="1">
      <alignment horizontal="left" vertical="center"/>
    </xf>
    <xf numFmtId="0" fontId="22" fillId="131" borderId="1" xfId="0" applyFont="1" applyFill="1" applyBorder="1" applyAlignment="1">
      <alignment horizontal="left" vertical="center"/>
    </xf>
    <xf numFmtId="0" fontId="22" fillId="141" borderId="1" xfId="0" applyFont="1" applyFill="1" applyBorder="1" applyAlignment="1">
      <alignment horizontal="left" vertical="center"/>
    </xf>
    <xf numFmtId="0" fontId="22" fillId="143" borderId="1" xfId="0" applyFont="1" applyFill="1" applyBorder="1" applyAlignment="1">
      <alignment horizontal="left" vertical="center"/>
    </xf>
    <xf numFmtId="0" fontId="22" fillId="147" borderId="1" xfId="0" applyFont="1" applyFill="1" applyBorder="1" applyAlignment="1">
      <alignment horizontal="left" vertical="center"/>
    </xf>
    <xf numFmtId="0" fontId="22" fillId="153" borderId="1" xfId="0" applyFont="1" applyFill="1" applyBorder="1" applyAlignment="1">
      <alignment horizontal="left" vertical="center"/>
    </xf>
    <xf numFmtId="0" fontId="22" fillId="157" borderId="1" xfId="0" applyFont="1" applyFill="1" applyBorder="1" applyAlignment="1">
      <alignment horizontal="left" vertical="center"/>
    </xf>
    <xf numFmtId="0" fontId="22" fillId="174" borderId="1" xfId="0" applyFont="1" applyFill="1" applyBorder="1" applyAlignment="1">
      <alignment horizontal="left" vertical="center"/>
    </xf>
    <xf numFmtId="0" fontId="22" fillId="177" borderId="1" xfId="0" applyFont="1" applyFill="1" applyBorder="1" applyAlignment="1">
      <alignment horizontal="left" vertical="center"/>
    </xf>
    <xf numFmtId="0" fontId="22" fillId="186" borderId="1" xfId="0" applyFont="1" applyFill="1" applyBorder="1" applyAlignment="1">
      <alignment horizontal="left" vertical="center"/>
    </xf>
    <xf numFmtId="0" fontId="22" fillId="187" borderId="1" xfId="0" applyFont="1" applyFill="1" applyBorder="1" applyAlignment="1">
      <alignment horizontal="left" vertical="center"/>
    </xf>
    <xf numFmtId="0" fontId="22" fillId="188" borderId="1" xfId="0" applyFont="1" applyFill="1" applyBorder="1" applyAlignment="1">
      <alignment horizontal="left" vertical="center"/>
    </xf>
    <xf numFmtId="0" fontId="22" fillId="190" borderId="1" xfId="0" applyFont="1" applyFill="1" applyBorder="1" applyAlignment="1">
      <alignment horizontal="left" vertical="center"/>
    </xf>
    <xf numFmtId="0" fontId="22" fillId="191" borderId="1" xfId="0" applyFont="1" applyFill="1" applyBorder="1" applyAlignment="1">
      <alignment horizontal="left" vertical="center"/>
    </xf>
    <xf numFmtId="0" fontId="22" fillId="192" borderId="1" xfId="0" applyFont="1" applyFill="1" applyBorder="1" applyAlignment="1">
      <alignment horizontal="left" vertical="center"/>
    </xf>
    <xf numFmtId="0" fontId="22" fillId="194" borderId="1" xfId="0" applyFont="1" applyFill="1" applyBorder="1" applyAlignment="1">
      <alignment horizontal="left" vertical="center"/>
    </xf>
    <xf numFmtId="0" fontId="22" fillId="195" borderId="1" xfId="0" applyFont="1" applyFill="1" applyBorder="1" applyAlignment="1">
      <alignment horizontal="left" vertical="center"/>
    </xf>
    <xf numFmtId="0" fontId="22" fillId="196" borderId="1" xfId="0" applyFont="1" applyFill="1" applyBorder="1" applyAlignment="1">
      <alignment horizontal="left" vertical="center"/>
    </xf>
    <xf numFmtId="0" fontId="22" fillId="197" borderId="1" xfId="0" applyFont="1" applyFill="1" applyBorder="1" applyAlignment="1">
      <alignment horizontal="left" vertical="center"/>
    </xf>
    <xf numFmtId="0" fontId="22" fillId="198" borderId="1" xfId="0" applyFont="1" applyFill="1" applyBorder="1" applyAlignment="1">
      <alignment horizontal="left" vertical="center"/>
    </xf>
    <xf numFmtId="0" fontId="22" fillId="199" borderId="1" xfId="0" applyFont="1" applyFill="1" applyBorder="1" applyAlignment="1">
      <alignment horizontal="left" vertical="center"/>
    </xf>
    <xf numFmtId="0" fontId="22" fillId="200" borderId="1" xfId="0" applyFont="1" applyFill="1" applyBorder="1" applyAlignment="1">
      <alignment horizontal="left" vertical="center"/>
    </xf>
    <xf numFmtId="0" fontId="22" fillId="201" borderId="1" xfId="0" applyFont="1" applyFill="1" applyBorder="1" applyAlignment="1">
      <alignment horizontal="left" vertical="center"/>
    </xf>
    <xf numFmtId="0" fontId="22" fillId="215" borderId="1" xfId="0" applyFont="1" applyFill="1" applyBorder="1" applyAlignment="1">
      <alignment horizontal="left" vertical="center"/>
    </xf>
    <xf numFmtId="0" fontId="22" fillId="216" borderId="1" xfId="0" applyFont="1" applyFill="1" applyBorder="1" applyAlignment="1">
      <alignment horizontal="left" vertical="center"/>
    </xf>
    <xf numFmtId="0" fontId="22" fillId="223" borderId="1" xfId="0" applyFont="1" applyFill="1" applyBorder="1" applyAlignment="1">
      <alignment horizontal="left" vertical="center"/>
    </xf>
    <xf numFmtId="0" fontId="22" fillId="225" borderId="1" xfId="0" applyFont="1" applyFill="1" applyBorder="1" applyAlignment="1">
      <alignment horizontal="left" vertical="center"/>
    </xf>
    <xf numFmtId="0" fontId="22" fillId="226" borderId="1" xfId="0" applyFont="1" applyFill="1" applyBorder="1" applyAlignment="1">
      <alignment horizontal="left" vertical="center"/>
    </xf>
    <xf numFmtId="0" fontId="22" fillId="228" borderId="1" xfId="0" applyFont="1" applyFill="1" applyBorder="1" applyAlignment="1">
      <alignment horizontal="left" vertical="center"/>
    </xf>
    <xf numFmtId="0" fontId="22" fillId="232" borderId="1" xfId="0" applyFont="1" applyFill="1" applyBorder="1" applyAlignment="1">
      <alignment horizontal="left" vertical="center"/>
    </xf>
    <xf numFmtId="0" fontId="22" fillId="233" borderId="1" xfId="0" applyFont="1" applyFill="1" applyBorder="1" applyAlignment="1">
      <alignment horizontal="left" vertical="center"/>
    </xf>
    <xf numFmtId="0" fontId="22" fillId="234" borderId="1" xfId="0" applyFont="1" applyFill="1" applyBorder="1" applyAlignment="1">
      <alignment horizontal="left" vertical="center"/>
    </xf>
    <xf numFmtId="0" fontId="22" fillId="240" borderId="1" xfId="0" applyFont="1" applyFill="1" applyBorder="1" applyAlignment="1">
      <alignment horizontal="left" vertical="center"/>
    </xf>
    <xf numFmtId="0" fontId="22" fillId="241" borderId="1" xfId="0" applyFont="1" applyFill="1" applyBorder="1" applyAlignment="1">
      <alignment horizontal="left" vertical="center"/>
    </xf>
    <xf numFmtId="0" fontId="22" fillId="242" borderId="1" xfId="0" applyFont="1" applyFill="1" applyBorder="1" applyAlignment="1">
      <alignment horizontal="left" vertical="center"/>
    </xf>
    <xf numFmtId="0" fontId="22" fillId="249" borderId="1" xfId="0" applyFont="1" applyFill="1" applyBorder="1" applyAlignment="1">
      <alignment horizontal="left" vertical="center"/>
    </xf>
    <xf numFmtId="0" fontId="22" fillId="250" borderId="1" xfId="0" applyFont="1" applyFill="1" applyBorder="1" applyAlignment="1">
      <alignment horizontal="left" vertical="center"/>
    </xf>
    <xf numFmtId="0" fontId="22" fillId="251" borderId="1" xfId="0" applyFont="1" applyFill="1" applyBorder="1" applyAlignment="1">
      <alignment horizontal="left" vertical="center"/>
    </xf>
    <xf numFmtId="0" fontId="22" fillId="252" borderId="1" xfId="0" applyFont="1" applyFill="1" applyBorder="1" applyAlignment="1">
      <alignment horizontal="left" vertical="center"/>
    </xf>
    <xf numFmtId="0" fontId="22" fillId="253" borderId="1" xfId="0" applyFont="1" applyFill="1" applyBorder="1" applyAlignment="1">
      <alignment horizontal="left" vertical="center"/>
    </xf>
    <xf numFmtId="0" fontId="22" fillId="254" borderId="1" xfId="0" applyFont="1" applyFill="1" applyBorder="1" applyAlignment="1">
      <alignment horizontal="left" vertical="center"/>
    </xf>
    <xf numFmtId="0" fontId="22" fillId="255" borderId="1" xfId="0" applyFont="1" applyFill="1" applyBorder="1" applyAlignment="1">
      <alignment horizontal="left" vertical="center"/>
    </xf>
    <xf numFmtId="0" fontId="22" fillId="256" borderId="1" xfId="0" applyFont="1" applyFill="1" applyBorder="1" applyAlignment="1">
      <alignment horizontal="left" vertical="center"/>
    </xf>
    <xf numFmtId="0" fontId="22" fillId="257" borderId="1" xfId="0" applyFont="1" applyFill="1" applyBorder="1" applyAlignment="1">
      <alignment horizontal="left" vertical="center"/>
    </xf>
    <xf numFmtId="0" fontId="22" fillId="279" borderId="1" xfId="0" applyFont="1" applyFill="1" applyBorder="1" applyAlignment="1">
      <alignment horizontal="left" vertical="center"/>
    </xf>
    <xf numFmtId="0" fontId="22" fillId="281" borderId="1" xfId="0" applyFont="1" applyFill="1" applyBorder="1" applyAlignment="1">
      <alignment horizontal="left" vertical="center"/>
    </xf>
    <xf numFmtId="0" fontId="22" fillId="282" borderId="1" xfId="0" applyFont="1" applyFill="1" applyBorder="1" applyAlignment="1">
      <alignment horizontal="left" vertical="center"/>
    </xf>
    <xf numFmtId="0" fontId="22" fillId="284" borderId="1" xfId="0" applyFont="1" applyFill="1" applyBorder="1" applyAlignment="1">
      <alignment horizontal="left" vertical="center"/>
    </xf>
    <xf numFmtId="0" fontId="22" fillId="291" borderId="1" xfId="0" applyFont="1" applyFill="1" applyBorder="1" applyAlignment="1">
      <alignment horizontal="left" vertical="center"/>
    </xf>
    <xf numFmtId="0" fontId="22" fillId="292" borderId="1" xfId="0" applyFont="1" applyFill="1" applyBorder="1" applyAlignment="1">
      <alignment horizontal="left" vertical="center"/>
    </xf>
    <xf numFmtId="0" fontId="22" fillId="293" borderId="1" xfId="0" applyFont="1" applyFill="1" applyBorder="1" applyAlignment="1">
      <alignment horizontal="left" vertical="center"/>
    </xf>
    <xf numFmtId="0" fontId="22" fillId="297" borderId="1" xfId="0" applyFont="1" applyFill="1" applyBorder="1" applyAlignment="1">
      <alignment horizontal="left" vertical="center"/>
    </xf>
    <xf numFmtId="0" fontId="22" fillId="298" borderId="1" xfId="0" applyFont="1" applyFill="1" applyBorder="1" applyAlignment="1">
      <alignment horizontal="left" vertical="center"/>
    </xf>
    <xf numFmtId="0" fontId="22" fillId="299" borderId="1" xfId="0" applyFont="1" applyFill="1" applyBorder="1" applyAlignment="1">
      <alignment horizontal="left" vertical="center"/>
    </xf>
    <xf numFmtId="0" fontId="22" fillId="300" borderId="1" xfId="0" applyFont="1" applyFill="1" applyBorder="1" applyAlignment="1">
      <alignment horizontal="left" vertical="center"/>
    </xf>
    <xf numFmtId="0" fontId="22" fillId="301" borderId="1" xfId="0" applyFont="1" applyFill="1" applyBorder="1" applyAlignment="1">
      <alignment horizontal="left" vertical="center"/>
    </xf>
    <xf numFmtId="0" fontId="22" fillId="302" borderId="1" xfId="0" applyFont="1" applyFill="1" applyBorder="1" applyAlignment="1">
      <alignment horizontal="left" vertical="center"/>
    </xf>
    <xf numFmtId="0" fontId="22" fillId="304" borderId="1" xfId="0" applyFont="1" applyFill="1" applyBorder="1" applyAlignment="1">
      <alignment horizontal="left" vertical="center"/>
    </xf>
    <xf numFmtId="0" fontId="22" fillId="305" borderId="1" xfId="0" applyFont="1" applyFill="1" applyBorder="1" applyAlignment="1">
      <alignment horizontal="left" vertical="center"/>
    </xf>
    <xf numFmtId="0" fontId="22" fillId="306" borderId="1" xfId="0" applyFont="1" applyFill="1" applyBorder="1" applyAlignment="1">
      <alignment horizontal="left" vertical="center"/>
    </xf>
    <xf numFmtId="0" fontId="22" fillId="310" borderId="1" xfId="0" applyFont="1" applyFill="1" applyBorder="1" applyAlignment="1">
      <alignment horizontal="left" vertical="center"/>
    </xf>
    <xf numFmtId="0" fontId="22" fillId="311" borderId="1" xfId="0" applyFont="1" applyFill="1" applyBorder="1" applyAlignment="1">
      <alignment horizontal="left" vertical="center"/>
    </xf>
    <xf numFmtId="0" fontId="22" fillId="316" borderId="1" xfId="0" applyFont="1" applyFill="1" applyBorder="1" applyAlignment="1">
      <alignment horizontal="left" vertical="center"/>
    </xf>
    <xf numFmtId="0" fontId="22" fillId="320" borderId="1" xfId="0" applyFont="1" applyFill="1" applyBorder="1" applyAlignment="1">
      <alignment horizontal="left" vertical="center"/>
    </xf>
    <xf numFmtId="0" fontId="22" fillId="325" borderId="1" xfId="0" applyFont="1" applyFill="1" applyBorder="1" applyAlignment="1">
      <alignment horizontal="left" vertical="center"/>
    </xf>
    <xf numFmtId="0" fontId="22" fillId="328" borderId="1" xfId="0" applyFont="1" applyFill="1" applyBorder="1" applyAlignment="1">
      <alignment horizontal="left" vertical="center"/>
    </xf>
    <xf numFmtId="0" fontId="22" fillId="329" borderId="1" xfId="0" applyFont="1" applyFill="1" applyBorder="1" applyAlignment="1">
      <alignment horizontal="left" vertical="center"/>
    </xf>
    <xf numFmtId="0" fontId="22" fillId="330" borderId="1" xfId="0" applyFont="1" applyFill="1" applyBorder="1" applyAlignment="1">
      <alignment horizontal="left" vertical="center"/>
    </xf>
    <xf numFmtId="0" fontId="22" fillId="331" borderId="1" xfId="0" applyFont="1" applyFill="1" applyBorder="1" applyAlignment="1">
      <alignment horizontal="left" vertical="center"/>
    </xf>
    <xf numFmtId="0" fontId="22" fillId="337" borderId="1" xfId="0" applyFont="1" applyFill="1" applyBorder="1" applyAlignment="1">
      <alignment horizontal="left" vertical="center"/>
    </xf>
    <xf numFmtId="0" fontId="22" fillId="345" borderId="1" xfId="0" applyFont="1" applyFill="1" applyBorder="1" applyAlignment="1">
      <alignment horizontal="left" vertical="center"/>
    </xf>
    <xf numFmtId="0" fontId="22" fillId="357" borderId="1" xfId="0" applyFont="1" applyFill="1" applyBorder="1" applyAlignment="1">
      <alignment horizontal="left" vertical="center"/>
    </xf>
    <xf numFmtId="0" fontId="22" fillId="371" borderId="1" xfId="0" applyFont="1" applyFill="1" applyBorder="1" applyAlignment="1">
      <alignment horizontal="left" vertical="center"/>
    </xf>
    <xf numFmtId="0" fontId="22" fillId="386" borderId="1" xfId="0" applyFont="1" applyFill="1" applyBorder="1" applyAlignment="1">
      <alignment horizontal="left" vertical="center"/>
    </xf>
    <xf numFmtId="0" fontId="22" fillId="397" borderId="1" xfId="0" applyFont="1" applyFill="1" applyBorder="1" applyAlignment="1">
      <alignment horizontal="left" vertical="center"/>
    </xf>
    <xf numFmtId="0" fontId="22" fillId="398" borderId="1" xfId="0" applyFont="1" applyFill="1" applyBorder="1" applyAlignment="1">
      <alignment horizontal="left" vertical="center"/>
    </xf>
    <xf numFmtId="0" fontId="38" fillId="280" borderId="1" xfId="0" applyFont="1" applyFill="1" applyBorder="1" applyAlignment="1">
      <alignment horizontal="left" vertical="center"/>
    </xf>
    <xf numFmtId="0" fontId="22" fillId="403" borderId="1" xfId="0" applyFont="1" applyFill="1" applyBorder="1" applyAlignment="1">
      <alignment horizontal="left" vertical="center"/>
    </xf>
    <xf numFmtId="0" fontId="22" fillId="404" borderId="1" xfId="0" applyFont="1" applyFill="1" applyBorder="1" applyAlignment="1">
      <alignment horizontal="left" vertical="center"/>
    </xf>
    <xf numFmtId="0" fontId="22" fillId="405" borderId="1" xfId="0" applyFont="1" applyFill="1" applyBorder="1" applyAlignment="1">
      <alignment horizontal="left" vertical="center"/>
    </xf>
    <xf numFmtId="0" fontId="22" fillId="406" borderId="1" xfId="0" applyFont="1" applyFill="1" applyBorder="1" applyAlignment="1">
      <alignment horizontal="left" vertical="center"/>
    </xf>
    <xf numFmtId="0" fontId="22" fillId="407" borderId="1" xfId="0" applyFont="1" applyFill="1" applyBorder="1" applyAlignment="1">
      <alignment horizontal="left" vertical="center"/>
    </xf>
    <xf numFmtId="0" fontId="22" fillId="408" borderId="1" xfId="0" applyFont="1" applyFill="1" applyBorder="1" applyAlignment="1">
      <alignment horizontal="left" vertical="center"/>
    </xf>
    <xf numFmtId="0" fontId="22" fillId="411" borderId="1" xfId="0" applyFont="1" applyFill="1" applyBorder="1" applyAlignment="1">
      <alignment horizontal="left" vertical="center"/>
    </xf>
    <xf numFmtId="0" fontId="22" fillId="412" borderId="1" xfId="0" applyFont="1" applyFill="1" applyBorder="1" applyAlignment="1">
      <alignment horizontal="left" vertical="center"/>
    </xf>
    <xf numFmtId="0" fontId="22" fillId="413" borderId="1" xfId="0" applyFont="1" applyFill="1" applyBorder="1" applyAlignment="1">
      <alignment horizontal="left" vertical="center"/>
    </xf>
    <xf numFmtId="0" fontId="22" fillId="414" borderId="1" xfId="0" applyFont="1" applyFill="1" applyBorder="1" applyAlignment="1">
      <alignment horizontal="left" vertical="center"/>
    </xf>
    <xf numFmtId="0" fontId="22" fillId="415" borderId="1" xfId="0" applyFont="1" applyFill="1" applyBorder="1" applyAlignment="1">
      <alignment horizontal="left" vertical="center"/>
    </xf>
    <xf numFmtId="0" fontId="22" fillId="416" borderId="1" xfId="0" applyFont="1" applyFill="1" applyBorder="1" applyAlignment="1">
      <alignment horizontal="left" vertical="center"/>
    </xf>
    <xf numFmtId="0" fontId="22" fillId="417" borderId="1" xfId="0" applyFont="1" applyFill="1" applyBorder="1" applyAlignment="1">
      <alignment horizontal="left" vertical="center"/>
    </xf>
    <xf numFmtId="0" fontId="22" fillId="418" borderId="1" xfId="0" applyFont="1" applyFill="1" applyBorder="1" applyAlignment="1">
      <alignment horizontal="left" vertical="center"/>
    </xf>
    <xf numFmtId="0" fontId="22" fillId="419" borderId="1" xfId="0" applyFont="1" applyFill="1" applyBorder="1" applyAlignment="1">
      <alignment horizontal="left" vertical="center"/>
    </xf>
    <xf numFmtId="0" fontId="22" fillId="420" borderId="1" xfId="0" applyFont="1" applyFill="1" applyBorder="1" applyAlignment="1">
      <alignment horizontal="left" vertical="center"/>
    </xf>
    <xf numFmtId="0" fontId="22" fillId="421" borderId="1" xfId="0" applyFont="1" applyFill="1" applyBorder="1" applyAlignment="1">
      <alignment horizontal="left" vertical="center"/>
    </xf>
    <xf numFmtId="0" fontId="22" fillId="422" borderId="1" xfId="0" applyFont="1" applyFill="1" applyBorder="1" applyAlignment="1">
      <alignment horizontal="left" vertical="center"/>
    </xf>
    <xf numFmtId="0" fontId="22" fillId="423" borderId="1" xfId="0" applyFont="1" applyFill="1" applyBorder="1" applyAlignment="1">
      <alignment horizontal="left" vertical="center"/>
    </xf>
    <xf numFmtId="0" fontId="22" fillId="424" borderId="1" xfId="0" applyFont="1" applyFill="1" applyBorder="1" applyAlignment="1">
      <alignment horizontal="left" vertical="center"/>
    </xf>
    <xf numFmtId="0" fontId="38" fillId="409" borderId="1" xfId="0" applyFont="1" applyFill="1" applyBorder="1" applyAlignment="1">
      <alignment horizontal="left" vertical="center"/>
    </xf>
    <xf numFmtId="0" fontId="38" fillId="410" borderId="1" xfId="0" applyFont="1" applyFill="1" applyBorder="1" applyAlignment="1">
      <alignment horizontal="left" vertical="center"/>
    </xf>
    <xf numFmtId="165" fontId="30" fillId="0" borderId="3" xfId="0" applyNumberFormat="1" applyFont="1" applyBorder="1" applyAlignment="1">
      <alignment horizontal="center"/>
    </xf>
    <xf numFmtId="49" fontId="28" fillId="15" borderId="1" xfId="0" applyNumberFormat="1" applyFont="1" applyFill="1" applyBorder="1" applyAlignment="1">
      <alignment horizontal="left"/>
    </xf>
    <xf numFmtId="49" fontId="28" fillId="17" borderId="1" xfId="0" applyNumberFormat="1" applyFont="1" applyFill="1" applyBorder="1" applyAlignment="1">
      <alignment horizontal="left"/>
    </xf>
    <xf numFmtId="49" fontId="28" fillId="460" borderId="1" xfId="0" applyNumberFormat="1" applyFont="1" applyFill="1" applyBorder="1" applyAlignment="1">
      <alignment horizontal="left"/>
    </xf>
    <xf numFmtId="49" fontId="28" fillId="36" borderId="1" xfId="0" applyNumberFormat="1" applyFont="1" applyFill="1" applyBorder="1" applyAlignment="1">
      <alignment horizontal="left"/>
    </xf>
    <xf numFmtId="49" fontId="28" fillId="461" borderId="1" xfId="0" applyNumberFormat="1" applyFont="1" applyFill="1" applyBorder="1" applyAlignment="1">
      <alignment horizontal="left"/>
    </xf>
    <xf numFmtId="49" fontId="28" fillId="37" borderId="1" xfId="0" applyNumberFormat="1" applyFont="1" applyFill="1" applyBorder="1" applyAlignment="1">
      <alignment horizontal="left"/>
    </xf>
    <xf numFmtId="49" fontId="28" fillId="464" borderId="1" xfId="0" applyNumberFormat="1" applyFont="1" applyFill="1" applyBorder="1" applyAlignment="1">
      <alignment horizontal="left"/>
    </xf>
    <xf numFmtId="49" fontId="22" fillId="426" borderId="1" xfId="0" applyNumberFormat="1" applyFont="1" applyFill="1" applyBorder="1" applyAlignment="1">
      <alignment horizontal="left"/>
    </xf>
    <xf numFmtId="49" fontId="22" fillId="15" borderId="1" xfId="0" applyNumberFormat="1" applyFont="1" applyFill="1" applyBorder="1" applyAlignment="1">
      <alignment horizontal="left"/>
    </xf>
    <xf numFmtId="49" fontId="22" fillId="428" borderId="1" xfId="0" applyNumberFormat="1" applyFont="1" applyFill="1" applyBorder="1" applyAlignment="1">
      <alignment horizontal="left"/>
    </xf>
    <xf numFmtId="49" fontId="22" fillId="429" borderId="1" xfId="0" applyNumberFormat="1" applyFont="1" applyFill="1" applyBorder="1" applyAlignment="1">
      <alignment horizontal="left"/>
    </xf>
    <xf numFmtId="49" fontId="22" fillId="17" borderId="1" xfId="0" applyNumberFormat="1" applyFont="1" applyFill="1" applyBorder="1" applyAlignment="1">
      <alignment horizontal="left"/>
    </xf>
    <xf numFmtId="49" fontId="22" fillId="430" borderId="1" xfId="0" applyNumberFormat="1" applyFont="1" applyFill="1" applyBorder="1" applyAlignment="1">
      <alignment horizontal="left"/>
    </xf>
    <xf numFmtId="49" fontId="22" fillId="431" borderId="1" xfId="0" applyNumberFormat="1" applyFont="1" applyFill="1" applyBorder="1" applyAlignment="1">
      <alignment horizontal="left"/>
    </xf>
    <xf numFmtId="49" fontId="22" fillId="432" borderId="1" xfId="0" applyNumberFormat="1" applyFont="1" applyFill="1" applyBorder="1" applyAlignment="1">
      <alignment horizontal="left"/>
    </xf>
    <xf numFmtId="49" fontId="22" fillId="433" borderId="1" xfId="0" applyNumberFormat="1" applyFont="1" applyFill="1" applyBorder="1" applyAlignment="1">
      <alignment horizontal="left"/>
    </xf>
    <xf numFmtId="49" fontId="22" fillId="435" borderId="1" xfId="0" applyNumberFormat="1" applyFont="1" applyFill="1" applyBorder="1" applyAlignment="1">
      <alignment horizontal="left"/>
    </xf>
    <xf numFmtId="49" fontId="22" fillId="436" borderId="1" xfId="0" applyNumberFormat="1" applyFont="1" applyFill="1" applyBorder="1" applyAlignment="1">
      <alignment horizontal="left"/>
    </xf>
    <xf numFmtId="49" fontId="22" fillId="437" borderId="1" xfId="0" applyNumberFormat="1" applyFont="1" applyFill="1" applyBorder="1" applyAlignment="1">
      <alignment horizontal="left"/>
    </xf>
    <xf numFmtId="49" fontId="22" fillId="438" borderId="1" xfId="0" applyNumberFormat="1" applyFont="1" applyFill="1" applyBorder="1" applyAlignment="1">
      <alignment horizontal="left"/>
    </xf>
    <xf numFmtId="49" fontId="22" fillId="439" borderId="1" xfId="0" applyNumberFormat="1" applyFont="1" applyFill="1" applyBorder="1" applyAlignment="1">
      <alignment horizontal="left"/>
    </xf>
    <xf numFmtId="49" fontId="22" fillId="440" borderId="1" xfId="0" applyNumberFormat="1" applyFont="1" applyFill="1" applyBorder="1" applyAlignment="1">
      <alignment horizontal="left"/>
    </xf>
    <xf numFmtId="49" fontId="22" fillId="441" borderId="1" xfId="0" applyNumberFormat="1" applyFont="1" applyFill="1" applyBorder="1" applyAlignment="1">
      <alignment horizontal="left"/>
    </xf>
    <xf numFmtId="49" fontId="22" fillId="442" borderId="1" xfId="0" applyNumberFormat="1" applyFont="1" applyFill="1" applyBorder="1" applyAlignment="1">
      <alignment horizontal="left"/>
    </xf>
    <xf numFmtId="49" fontId="22" fillId="443" borderId="1" xfId="0" applyNumberFormat="1" applyFont="1" applyFill="1" applyBorder="1" applyAlignment="1">
      <alignment horizontal="left"/>
    </xf>
    <xf numFmtId="49" fontId="22" fillId="444" borderId="1" xfId="0" applyNumberFormat="1" applyFont="1" applyFill="1" applyBorder="1" applyAlignment="1">
      <alignment horizontal="left"/>
    </xf>
    <xf numFmtId="49" fontId="22" fillId="445" borderId="1" xfId="0" applyNumberFormat="1" applyFont="1" applyFill="1" applyBorder="1" applyAlignment="1">
      <alignment horizontal="left"/>
    </xf>
    <xf numFmtId="49" fontId="22" fillId="446" borderId="1" xfId="0" applyNumberFormat="1" applyFont="1" applyFill="1" applyBorder="1" applyAlignment="1">
      <alignment horizontal="left"/>
    </xf>
    <xf numFmtId="49" fontId="22" fillId="448" borderId="1" xfId="0" applyNumberFormat="1" applyFont="1" applyFill="1" applyBorder="1" applyAlignment="1">
      <alignment horizontal="left"/>
    </xf>
    <xf numFmtId="49" fontId="22" fillId="449" borderId="1" xfId="0" applyNumberFormat="1" applyFont="1" applyFill="1" applyBorder="1" applyAlignment="1">
      <alignment horizontal="left"/>
    </xf>
    <xf numFmtId="49" fontId="22" fillId="450" borderId="1" xfId="0" applyNumberFormat="1" applyFont="1" applyFill="1" applyBorder="1" applyAlignment="1">
      <alignment horizontal="left"/>
    </xf>
    <xf numFmtId="49" fontId="22" fillId="451" borderId="1" xfId="0" applyNumberFormat="1" applyFont="1" applyFill="1" applyBorder="1" applyAlignment="1">
      <alignment horizontal="left"/>
    </xf>
    <xf numFmtId="49" fontId="22" fillId="452" borderId="1" xfId="0" applyNumberFormat="1" applyFont="1" applyFill="1" applyBorder="1" applyAlignment="1">
      <alignment horizontal="left"/>
    </xf>
    <xf numFmtId="49" fontId="22" fillId="453" borderId="1" xfId="0" applyNumberFormat="1" applyFont="1" applyFill="1" applyBorder="1" applyAlignment="1">
      <alignment horizontal="left"/>
    </xf>
    <xf numFmtId="49" fontId="22" fillId="454" borderId="1" xfId="0" applyNumberFormat="1" applyFont="1" applyFill="1" applyBorder="1" applyAlignment="1">
      <alignment horizontal="left"/>
    </xf>
    <xf numFmtId="49" fontId="22" fillId="455" borderId="1" xfId="0" applyNumberFormat="1" applyFont="1" applyFill="1" applyBorder="1" applyAlignment="1">
      <alignment horizontal="left"/>
    </xf>
    <xf numFmtId="49" fontId="22" fillId="456" borderId="1" xfId="0" applyNumberFormat="1" applyFont="1" applyFill="1" applyBorder="1" applyAlignment="1">
      <alignment horizontal="left"/>
    </xf>
    <xf numFmtId="49" fontId="22" fillId="457" borderId="1" xfId="0" applyNumberFormat="1" applyFont="1" applyFill="1" applyBorder="1" applyAlignment="1">
      <alignment horizontal="left"/>
    </xf>
    <xf numFmtId="49" fontId="22" fillId="458" borderId="1" xfId="0" applyNumberFormat="1" applyFont="1" applyFill="1" applyBorder="1" applyAlignment="1">
      <alignment horizontal="left"/>
    </xf>
    <xf numFmtId="49" fontId="22" fillId="459" borderId="1" xfId="0" applyNumberFormat="1" applyFont="1" applyFill="1" applyBorder="1" applyAlignment="1">
      <alignment horizontal="left"/>
    </xf>
    <xf numFmtId="49" fontId="22" fillId="460" borderId="1" xfId="0" applyNumberFormat="1" applyFont="1" applyFill="1" applyBorder="1" applyAlignment="1">
      <alignment horizontal="left"/>
    </xf>
    <xf numFmtId="49" fontId="22" fillId="36" borderId="1" xfId="0" applyNumberFormat="1" applyFont="1" applyFill="1" applyBorder="1" applyAlignment="1">
      <alignment horizontal="left"/>
    </xf>
    <xf numFmtId="49" fontId="22" fillId="461" borderId="1" xfId="0" applyNumberFormat="1" applyFont="1" applyFill="1" applyBorder="1" applyAlignment="1">
      <alignment horizontal="left"/>
    </xf>
    <xf numFmtId="49" fontId="22" fillId="37" borderId="1" xfId="0" applyNumberFormat="1" applyFont="1" applyFill="1" applyBorder="1" applyAlignment="1">
      <alignment horizontal="left"/>
    </xf>
    <xf numFmtId="49" fontId="22" fillId="462" borderId="1" xfId="0" applyNumberFormat="1" applyFont="1" applyFill="1" applyBorder="1" applyAlignment="1">
      <alignment horizontal="left"/>
    </xf>
    <xf numFmtId="49" fontId="22" fillId="463" borderId="1" xfId="0" applyNumberFormat="1" applyFont="1" applyFill="1" applyBorder="1" applyAlignment="1">
      <alignment horizontal="left"/>
    </xf>
    <xf numFmtId="49" fontId="22" fillId="464" borderId="1" xfId="0" applyNumberFormat="1" applyFont="1" applyFill="1" applyBorder="1" applyAlignment="1">
      <alignment horizontal="left"/>
    </xf>
    <xf numFmtId="49" fontId="22" fillId="465" borderId="1" xfId="0" applyNumberFormat="1" applyFont="1" applyFill="1" applyBorder="1" applyAlignment="1">
      <alignment horizontal="left"/>
    </xf>
    <xf numFmtId="49" fontId="22" fillId="467" borderId="1" xfId="0" applyNumberFormat="1" applyFont="1" applyFill="1" applyBorder="1" applyAlignment="1">
      <alignment horizontal="left"/>
    </xf>
    <xf numFmtId="49" fontId="22" fillId="468" borderId="1" xfId="0" applyNumberFormat="1" applyFont="1" applyFill="1" applyBorder="1" applyAlignment="1">
      <alignment horizontal="left"/>
    </xf>
    <xf numFmtId="49" fontId="22" fillId="469" borderId="1" xfId="0" applyNumberFormat="1" applyFont="1" applyFill="1" applyBorder="1" applyAlignment="1">
      <alignment horizontal="left"/>
    </xf>
    <xf numFmtId="49" fontId="22" fillId="470" borderId="1" xfId="0" applyNumberFormat="1" applyFont="1" applyFill="1" applyBorder="1" applyAlignment="1">
      <alignment horizontal="left"/>
    </xf>
    <xf numFmtId="49" fontId="22" fillId="471" borderId="1" xfId="0" applyNumberFormat="1" applyFont="1" applyFill="1" applyBorder="1" applyAlignment="1">
      <alignment horizontal="left"/>
    </xf>
    <xf numFmtId="49" fontId="22" fillId="474" borderId="1" xfId="0" applyNumberFormat="1" applyFont="1" applyFill="1" applyBorder="1" applyAlignment="1">
      <alignment horizontal="left"/>
    </xf>
    <xf numFmtId="49" fontId="22" fillId="475" borderId="1" xfId="0" applyNumberFormat="1" applyFont="1" applyFill="1" applyBorder="1" applyAlignment="1">
      <alignment horizontal="left"/>
    </xf>
    <xf numFmtId="49" fontId="22" fillId="477" borderId="1" xfId="0" applyNumberFormat="1" applyFont="1" applyFill="1" applyBorder="1" applyAlignment="1">
      <alignment horizontal="left"/>
    </xf>
    <xf numFmtId="49" fontId="38" fillId="427" borderId="1" xfId="0" applyNumberFormat="1" applyFont="1" applyFill="1" applyBorder="1" applyAlignment="1">
      <alignment horizontal="left"/>
    </xf>
    <xf numFmtId="49" fontId="38" fillId="434" borderId="1" xfId="0" applyNumberFormat="1" applyFont="1" applyFill="1" applyBorder="1" applyAlignment="1">
      <alignment horizontal="left"/>
    </xf>
    <xf numFmtId="49" fontId="22" fillId="447" borderId="1" xfId="0" applyNumberFormat="1" applyFont="1" applyFill="1" applyBorder="1" applyAlignment="1">
      <alignment horizontal="left"/>
    </xf>
    <xf numFmtId="49" fontId="38" fillId="38" borderId="1" xfId="0" applyNumberFormat="1" applyFont="1" applyFill="1" applyBorder="1" applyAlignment="1">
      <alignment horizontal="left"/>
    </xf>
    <xf numFmtId="49" fontId="38" fillId="466" borderId="1" xfId="0" applyNumberFormat="1" applyFont="1" applyFill="1" applyBorder="1" applyAlignment="1">
      <alignment horizontal="left"/>
    </xf>
    <xf numFmtId="49" fontId="38" fillId="472" borderId="1" xfId="0" applyNumberFormat="1" applyFont="1" applyFill="1" applyBorder="1" applyAlignment="1">
      <alignment horizontal="left"/>
    </xf>
    <xf numFmtId="49" fontId="38" fillId="476" borderId="1" xfId="0" applyNumberFormat="1" applyFont="1" applyFill="1" applyBorder="1" applyAlignment="1">
      <alignment horizontal="left"/>
    </xf>
    <xf numFmtId="49" fontId="22" fillId="478" borderId="27" xfId="0" applyNumberFormat="1" applyFont="1" applyFill="1" applyBorder="1" applyAlignment="1">
      <alignment horizontal="left"/>
    </xf>
    <xf numFmtId="49" fontId="22" fillId="13" borderId="1" xfId="0" applyNumberFormat="1" applyFont="1" applyFill="1" applyBorder="1" applyAlignment="1">
      <alignment horizontal="left"/>
    </xf>
    <xf numFmtId="49" fontId="22" fillId="480" borderId="1" xfId="0" applyNumberFormat="1" applyFont="1" applyFill="1" applyBorder="1" applyAlignment="1">
      <alignment horizontal="left"/>
    </xf>
    <xf numFmtId="49" fontId="22" fillId="14" borderId="1" xfId="0" applyNumberFormat="1" applyFont="1" applyFill="1" applyBorder="1" applyAlignment="1">
      <alignment horizontal="left"/>
    </xf>
    <xf numFmtId="49" fontId="22" fillId="16" borderId="1" xfId="0" applyNumberFormat="1" applyFont="1" applyFill="1" applyBorder="1" applyAlignment="1">
      <alignment horizontal="left"/>
    </xf>
    <xf numFmtId="49" fontId="22" fillId="18" borderId="1" xfId="0" applyNumberFormat="1" applyFont="1" applyFill="1" applyBorder="1" applyAlignment="1">
      <alignment horizontal="left"/>
    </xf>
    <xf numFmtId="49" fontId="22" fillId="19" borderId="1" xfId="0" applyNumberFormat="1" applyFont="1" applyFill="1" applyBorder="1" applyAlignment="1">
      <alignment horizontal="left"/>
    </xf>
    <xf numFmtId="49" fontId="22" fillId="20" borderId="1" xfId="0" applyNumberFormat="1" applyFont="1" applyFill="1" applyBorder="1" applyAlignment="1">
      <alignment horizontal="left"/>
    </xf>
    <xf numFmtId="49" fontId="22" fillId="21" borderId="1" xfId="0" applyNumberFormat="1" applyFont="1" applyFill="1" applyBorder="1" applyAlignment="1">
      <alignment horizontal="left"/>
    </xf>
    <xf numFmtId="49" fontId="22" fillId="22" borderId="1" xfId="0" applyNumberFormat="1" applyFont="1" applyFill="1" applyBorder="1" applyAlignment="1">
      <alignment horizontal="left"/>
    </xf>
    <xf numFmtId="49" fontId="22" fillId="24" borderId="1" xfId="0" applyNumberFormat="1" applyFont="1" applyFill="1" applyBorder="1" applyAlignment="1">
      <alignment horizontal="left"/>
    </xf>
    <xf numFmtId="49" fontId="22" fillId="25" borderId="1" xfId="0" applyNumberFormat="1" applyFont="1" applyFill="1" applyBorder="1" applyAlignment="1">
      <alignment horizontal="left"/>
    </xf>
    <xf numFmtId="49" fontId="22" fillId="26" borderId="1" xfId="0" applyNumberFormat="1" applyFont="1" applyFill="1" applyBorder="1" applyAlignment="1">
      <alignment horizontal="left"/>
    </xf>
    <xf numFmtId="49" fontId="22" fillId="481" borderId="1" xfId="0" applyNumberFormat="1" applyFont="1" applyFill="1" applyBorder="1" applyAlignment="1">
      <alignment horizontal="left"/>
    </xf>
    <xf numFmtId="49" fontId="22" fillId="27" borderId="1" xfId="0" applyNumberFormat="1" applyFont="1" applyFill="1" applyBorder="1" applyAlignment="1">
      <alignment horizontal="left"/>
    </xf>
    <xf numFmtId="49" fontId="22" fillId="28" borderId="1" xfId="0" applyNumberFormat="1" applyFont="1" applyFill="1" applyBorder="1" applyAlignment="1">
      <alignment horizontal="left"/>
    </xf>
    <xf numFmtId="49" fontId="22" fillId="29" borderId="1" xfId="0" applyNumberFormat="1" applyFont="1" applyFill="1" applyBorder="1" applyAlignment="1">
      <alignment horizontal="left"/>
    </xf>
    <xf numFmtId="49" fontId="22" fillId="30" borderId="1" xfId="0" applyNumberFormat="1" applyFont="1" applyFill="1" applyBorder="1" applyAlignment="1">
      <alignment horizontal="left"/>
    </xf>
    <xf numFmtId="49" fontId="22" fillId="31" borderId="1" xfId="0" applyNumberFormat="1" applyFont="1" applyFill="1" applyBorder="1" applyAlignment="1">
      <alignment horizontal="left"/>
    </xf>
    <xf numFmtId="49" fontId="22" fillId="32" borderId="1" xfId="0" applyNumberFormat="1" applyFont="1" applyFill="1" applyBorder="1" applyAlignment="1">
      <alignment horizontal="left"/>
    </xf>
    <xf numFmtId="49" fontId="22" fillId="33" borderId="1" xfId="0" applyNumberFormat="1" applyFont="1" applyFill="1" applyBorder="1" applyAlignment="1">
      <alignment horizontal="left"/>
    </xf>
    <xf numFmtId="49" fontId="22" fillId="482" borderId="1" xfId="0" applyNumberFormat="1" applyFont="1" applyFill="1" applyBorder="1" applyAlignment="1">
      <alignment horizontal="left"/>
    </xf>
    <xf numFmtId="49" fontId="22" fillId="34" borderId="1" xfId="0" applyNumberFormat="1" applyFont="1" applyFill="1" applyBorder="1" applyAlignment="1">
      <alignment horizontal="left"/>
    </xf>
    <xf numFmtId="49" fontId="22" fillId="35" borderId="1" xfId="0" applyNumberFormat="1" applyFont="1" applyFill="1" applyBorder="1" applyAlignment="1">
      <alignment horizontal="left"/>
    </xf>
    <xf numFmtId="49" fontId="22" fillId="483" borderId="1" xfId="0" applyNumberFormat="1" applyFont="1" applyFill="1" applyBorder="1" applyAlignment="1">
      <alignment horizontal="left"/>
    </xf>
    <xf numFmtId="49" fontId="22" fillId="39" borderId="1" xfId="0" applyNumberFormat="1" applyFont="1" applyFill="1" applyBorder="1" applyAlignment="1">
      <alignment horizontal="left"/>
    </xf>
    <xf numFmtId="49" fontId="22" fillId="484" borderId="1" xfId="0" applyNumberFormat="1" applyFont="1" applyFill="1" applyBorder="1" applyAlignment="1">
      <alignment horizontal="left"/>
    </xf>
    <xf numFmtId="49" fontId="22" fillId="40" borderId="1" xfId="0" applyNumberFormat="1" applyFont="1" applyFill="1" applyBorder="1" applyAlignment="1">
      <alignment horizontal="left"/>
    </xf>
    <xf numFmtId="49" fontId="22" fillId="41" borderId="1" xfId="0" applyNumberFormat="1" applyFont="1" applyFill="1" applyBorder="1" applyAlignment="1">
      <alignment horizontal="left"/>
    </xf>
    <xf numFmtId="49" fontId="38" fillId="23" borderId="1" xfId="0" applyNumberFormat="1" applyFont="1" applyFill="1" applyBorder="1" applyAlignment="1">
      <alignment horizontal="left"/>
    </xf>
    <xf numFmtId="49" fontId="28" fillId="13" borderId="1" xfId="0" applyNumberFormat="1" applyFont="1" applyFill="1" applyBorder="1" applyAlignment="1">
      <alignment horizontal="left"/>
    </xf>
    <xf numFmtId="49" fontId="28" fillId="480" borderId="1" xfId="0" applyNumberFormat="1" applyFont="1" applyFill="1" applyBorder="1" applyAlignment="1">
      <alignment horizontal="left"/>
    </xf>
    <xf numFmtId="49" fontId="28" fillId="14" borderId="1" xfId="0" applyNumberFormat="1" applyFont="1" applyFill="1" applyBorder="1" applyAlignment="1">
      <alignment horizontal="left"/>
    </xf>
    <xf numFmtId="49" fontId="28" fillId="16" borderId="1" xfId="0" applyNumberFormat="1" applyFont="1" applyFill="1" applyBorder="1" applyAlignment="1">
      <alignment horizontal="left"/>
    </xf>
    <xf numFmtId="49" fontId="28" fillId="18" borderId="1" xfId="0" applyNumberFormat="1" applyFont="1" applyFill="1" applyBorder="1" applyAlignment="1">
      <alignment horizontal="left"/>
    </xf>
    <xf numFmtId="49" fontId="28" fillId="19" borderId="1" xfId="0" applyNumberFormat="1" applyFont="1" applyFill="1" applyBorder="1" applyAlignment="1">
      <alignment horizontal="left"/>
    </xf>
    <xf numFmtId="49" fontId="28" fillId="20" borderId="1" xfId="0" applyNumberFormat="1" applyFont="1" applyFill="1" applyBorder="1" applyAlignment="1">
      <alignment horizontal="left"/>
    </xf>
    <xf numFmtId="49" fontId="28" fillId="21" borderId="1" xfId="0" applyNumberFormat="1" applyFont="1" applyFill="1" applyBorder="1" applyAlignment="1">
      <alignment horizontal="left"/>
    </xf>
    <xf numFmtId="49" fontId="28" fillId="22" borderId="1" xfId="0" applyNumberFormat="1" applyFont="1" applyFill="1" applyBorder="1" applyAlignment="1">
      <alignment horizontal="left"/>
    </xf>
    <xf numFmtId="49" fontId="28" fillId="24" borderId="1" xfId="0" applyNumberFormat="1" applyFont="1" applyFill="1" applyBorder="1" applyAlignment="1">
      <alignment horizontal="left"/>
    </xf>
    <xf numFmtId="49" fontId="28" fillId="25" borderId="1" xfId="0" applyNumberFormat="1" applyFont="1" applyFill="1" applyBorder="1" applyAlignment="1">
      <alignment horizontal="left"/>
    </xf>
    <xf numFmtId="49" fontId="28" fillId="26" borderId="1" xfId="0" applyNumberFormat="1" applyFont="1" applyFill="1" applyBorder="1" applyAlignment="1">
      <alignment horizontal="left"/>
    </xf>
    <xf numFmtId="49" fontId="28" fillId="481" borderId="1" xfId="0" applyNumberFormat="1" applyFont="1" applyFill="1" applyBorder="1" applyAlignment="1">
      <alignment horizontal="left"/>
    </xf>
    <xf numFmtId="49" fontId="28" fillId="27" borderId="1" xfId="0" applyNumberFormat="1" applyFont="1" applyFill="1" applyBorder="1" applyAlignment="1">
      <alignment horizontal="left"/>
    </xf>
    <xf numFmtId="49" fontId="28" fillId="28" borderId="1" xfId="0" applyNumberFormat="1" applyFont="1" applyFill="1" applyBorder="1" applyAlignment="1">
      <alignment horizontal="left"/>
    </xf>
    <xf numFmtId="49" fontId="28" fillId="29" borderId="1" xfId="0" applyNumberFormat="1" applyFont="1" applyFill="1" applyBorder="1" applyAlignment="1">
      <alignment horizontal="left"/>
    </xf>
    <xf numFmtId="49" fontId="28" fillId="30" borderId="1" xfId="0" applyNumberFormat="1" applyFont="1" applyFill="1" applyBorder="1" applyAlignment="1">
      <alignment horizontal="left"/>
    </xf>
    <xf numFmtId="49" fontId="28" fillId="31" borderId="1" xfId="0" applyNumberFormat="1" applyFont="1" applyFill="1" applyBorder="1" applyAlignment="1">
      <alignment horizontal="left"/>
    </xf>
    <xf numFmtId="49" fontId="28" fillId="32" borderId="1" xfId="0" applyNumberFormat="1" applyFont="1" applyFill="1" applyBorder="1" applyAlignment="1">
      <alignment horizontal="left"/>
    </xf>
    <xf numFmtId="49" fontId="28" fillId="33" borderId="1" xfId="0" applyNumberFormat="1" applyFont="1" applyFill="1" applyBorder="1" applyAlignment="1">
      <alignment horizontal="left"/>
    </xf>
    <xf numFmtId="49" fontId="28" fillId="482" borderId="1" xfId="0" applyNumberFormat="1" applyFont="1" applyFill="1" applyBorder="1" applyAlignment="1">
      <alignment horizontal="left"/>
    </xf>
    <xf numFmtId="49" fontId="28" fillId="34" borderId="1" xfId="0" applyNumberFormat="1" applyFont="1" applyFill="1" applyBorder="1" applyAlignment="1">
      <alignment horizontal="left"/>
    </xf>
    <xf numFmtId="49" fontId="28" fillId="35" borderId="1" xfId="0" applyNumberFormat="1" applyFont="1" applyFill="1" applyBorder="1" applyAlignment="1">
      <alignment horizontal="left"/>
    </xf>
    <xf numFmtId="49" fontId="28" fillId="483" borderId="1" xfId="0" applyNumberFormat="1" applyFont="1" applyFill="1" applyBorder="1" applyAlignment="1">
      <alignment horizontal="left"/>
    </xf>
    <xf numFmtId="49" fontId="28" fillId="39" borderId="1" xfId="0" applyNumberFormat="1" applyFont="1" applyFill="1" applyBorder="1" applyAlignment="1">
      <alignment horizontal="left"/>
    </xf>
    <xf numFmtId="49" fontId="28" fillId="40" borderId="1" xfId="0" applyNumberFormat="1" applyFont="1" applyFill="1" applyBorder="1" applyAlignment="1">
      <alignment horizontal="left"/>
    </xf>
    <xf numFmtId="49" fontId="38" fillId="41" borderId="1" xfId="0" applyNumberFormat="1" applyFont="1" applyFill="1" applyBorder="1" applyAlignment="1">
      <alignment horizontal="left"/>
    </xf>
    <xf numFmtId="49" fontId="22" fillId="473" borderId="27" xfId="0" applyNumberFormat="1" applyFont="1" applyFill="1" applyBorder="1" applyAlignment="1">
      <alignment horizontal="left"/>
    </xf>
    <xf numFmtId="0" fontId="28" fillId="486" borderId="1" xfId="49" applyFont="1" applyFill="1" applyBorder="1" applyAlignment="1">
      <alignment horizontal="left" vertical="center"/>
    </xf>
    <xf numFmtId="0" fontId="28" fillId="487" borderId="1" xfId="49" applyFont="1" applyFill="1" applyBorder="1" applyAlignment="1">
      <alignment horizontal="left" vertical="center"/>
    </xf>
    <xf numFmtId="0" fontId="28" fillId="488" borderId="1" xfId="49" applyFont="1" applyFill="1" applyBorder="1" applyAlignment="1">
      <alignment horizontal="left" vertical="center"/>
    </xf>
    <xf numFmtId="0" fontId="28" fillId="489" borderId="1" xfId="49" applyFont="1" applyFill="1" applyBorder="1" applyAlignment="1">
      <alignment horizontal="left" vertical="center"/>
    </xf>
    <xf numFmtId="0" fontId="28" fillId="490" borderId="1" xfId="49" applyFont="1" applyFill="1" applyBorder="1" applyAlignment="1">
      <alignment horizontal="left" vertical="center"/>
    </xf>
    <xf numFmtId="0" fontId="28" fillId="492" borderId="1" xfId="49" applyFont="1" applyFill="1" applyBorder="1" applyAlignment="1">
      <alignment horizontal="left" vertical="center"/>
    </xf>
    <xf numFmtId="0" fontId="28" fillId="493" borderId="1" xfId="49" applyFont="1" applyFill="1" applyBorder="1" applyAlignment="1">
      <alignment horizontal="left" vertical="center"/>
    </xf>
    <xf numFmtId="0" fontId="28" fillId="494" borderId="1" xfId="49" applyFont="1" applyFill="1" applyBorder="1" applyAlignment="1">
      <alignment horizontal="left" vertical="center"/>
    </xf>
    <xf numFmtId="0" fontId="28" fillId="495" borderId="1" xfId="49" applyFont="1" applyFill="1" applyBorder="1" applyAlignment="1">
      <alignment horizontal="left" vertical="center"/>
    </xf>
    <xf numFmtId="0" fontId="28" fillId="496" borderId="1" xfId="49" applyFont="1" applyFill="1" applyBorder="1" applyAlignment="1">
      <alignment horizontal="left" vertical="center"/>
    </xf>
    <xf numFmtId="0" fontId="28" fillId="497" borderId="1" xfId="49" applyFont="1" applyFill="1" applyBorder="1" applyAlignment="1">
      <alignment horizontal="left" vertical="center"/>
    </xf>
    <xf numFmtId="0" fontId="28" fillId="498" borderId="1" xfId="49" applyFont="1" applyFill="1" applyBorder="1" applyAlignment="1">
      <alignment horizontal="left" vertical="center"/>
    </xf>
    <xf numFmtId="0" fontId="28" fillId="499" borderId="1" xfId="49" applyFont="1" applyFill="1" applyBorder="1" applyAlignment="1">
      <alignment horizontal="left" vertical="center"/>
    </xf>
    <xf numFmtId="0" fontId="28" fillId="500" borderId="1" xfId="49" applyFont="1" applyFill="1" applyBorder="1" applyAlignment="1">
      <alignment horizontal="left" vertical="center"/>
    </xf>
    <xf numFmtId="0" fontId="28" fillId="501" borderId="1" xfId="49" applyFont="1" applyFill="1" applyBorder="1" applyAlignment="1">
      <alignment horizontal="left" vertical="center"/>
    </xf>
    <xf numFmtId="0" fontId="28" fillId="502" borderId="1" xfId="49" applyFont="1" applyFill="1" applyBorder="1" applyAlignment="1">
      <alignment horizontal="left" vertical="center"/>
    </xf>
    <xf numFmtId="0" fontId="28" fillId="503" borderId="1" xfId="49" applyFont="1" applyFill="1" applyBorder="1" applyAlignment="1">
      <alignment horizontal="left" vertical="center"/>
    </xf>
    <xf numFmtId="0" fontId="28" fillId="504" borderId="1" xfId="49" applyFont="1" applyFill="1" applyBorder="1" applyAlignment="1">
      <alignment horizontal="left" vertical="center"/>
    </xf>
    <xf numFmtId="0" fontId="28" fillId="505" borderId="1" xfId="49" applyFont="1" applyFill="1" applyBorder="1" applyAlignment="1">
      <alignment horizontal="left" vertical="center"/>
    </xf>
    <xf numFmtId="0" fontId="28" fillId="506" borderId="1" xfId="49" applyFont="1" applyFill="1" applyBorder="1" applyAlignment="1">
      <alignment horizontal="left" vertical="center"/>
    </xf>
    <xf numFmtId="0" fontId="28" fillId="507" borderId="1" xfId="49" applyFont="1" applyFill="1" applyBorder="1" applyAlignment="1">
      <alignment horizontal="left" vertical="center"/>
    </xf>
    <xf numFmtId="0" fontId="28" fillId="508" borderId="1" xfId="49" applyFont="1" applyFill="1" applyBorder="1" applyAlignment="1">
      <alignment horizontal="left" vertical="center"/>
    </xf>
    <xf numFmtId="0" fontId="28" fillId="509" borderId="1" xfId="49" applyFont="1" applyFill="1" applyBorder="1" applyAlignment="1">
      <alignment horizontal="left" vertical="center"/>
    </xf>
    <xf numFmtId="0" fontId="28" fillId="510" borderId="1" xfId="49" applyFont="1" applyFill="1" applyBorder="1" applyAlignment="1">
      <alignment horizontal="left" vertical="center"/>
    </xf>
    <xf numFmtId="0" fontId="28" fillId="511" borderId="1" xfId="49" applyFont="1" applyFill="1" applyBorder="1" applyAlignment="1">
      <alignment horizontal="left" vertical="center"/>
    </xf>
    <xf numFmtId="0" fontId="28" fillId="513" borderId="1" xfId="49" applyFont="1" applyFill="1" applyBorder="1" applyAlignment="1">
      <alignment horizontal="left" vertical="center"/>
    </xf>
    <xf numFmtId="0" fontId="28" fillId="514" borderId="1" xfId="49" applyFont="1" applyFill="1" applyBorder="1" applyAlignment="1">
      <alignment horizontal="left" vertical="center"/>
    </xf>
    <xf numFmtId="0" fontId="28" fillId="515" borderId="1" xfId="49" applyFont="1" applyFill="1" applyBorder="1" applyAlignment="1">
      <alignment horizontal="left" vertical="center"/>
    </xf>
    <xf numFmtId="0" fontId="28" fillId="517" borderId="1" xfId="49" applyFont="1" applyFill="1" applyBorder="1" applyAlignment="1">
      <alignment horizontal="left" vertical="center"/>
    </xf>
    <xf numFmtId="0" fontId="28" fillId="518" borderId="1" xfId="49" applyFont="1" applyFill="1" applyBorder="1" applyAlignment="1">
      <alignment horizontal="left" vertical="center"/>
    </xf>
    <xf numFmtId="0" fontId="28" fillId="519" borderId="1" xfId="49" applyFont="1" applyFill="1" applyBorder="1" applyAlignment="1">
      <alignment horizontal="left" vertical="center"/>
    </xf>
    <xf numFmtId="0" fontId="28" fillId="520" borderId="1" xfId="49" applyFont="1" applyFill="1" applyBorder="1" applyAlignment="1">
      <alignment horizontal="left" vertical="center"/>
    </xf>
    <xf numFmtId="0" fontId="28" fillId="521" borderId="1" xfId="49" applyFont="1" applyFill="1" applyBorder="1" applyAlignment="1">
      <alignment horizontal="left" vertical="center"/>
    </xf>
    <xf numFmtId="0" fontId="28" fillId="522" borderId="1" xfId="49" applyFont="1" applyFill="1" applyBorder="1" applyAlignment="1">
      <alignment horizontal="left" vertical="center"/>
    </xf>
    <xf numFmtId="0" fontId="28" fillId="523" borderId="1" xfId="49" applyFont="1" applyFill="1" applyBorder="1" applyAlignment="1">
      <alignment horizontal="left" vertical="center"/>
    </xf>
    <xf numFmtId="0" fontId="28" fillId="524" borderId="1" xfId="49" applyFont="1" applyFill="1" applyBorder="1" applyAlignment="1">
      <alignment horizontal="left" vertical="center"/>
    </xf>
    <xf numFmtId="0" fontId="28" fillId="525" borderId="1" xfId="49" applyFont="1" applyFill="1" applyBorder="1" applyAlignment="1">
      <alignment horizontal="left" vertical="center"/>
    </xf>
    <xf numFmtId="0" fontId="28" fillId="526" borderId="1" xfId="49" applyFont="1" applyFill="1" applyBorder="1" applyAlignment="1">
      <alignment horizontal="left" vertical="center"/>
    </xf>
    <xf numFmtId="0" fontId="28" fillId="527" borderId="1" xfId="49" applyFont="1" applyFill="1" applyBorder="1" applyAlignment="1">
      <alignment horizontal="left" vertical="center"/>
    </xf>
    <xf numFmtId="0" fontId="28" fillId="528" borderId="1" xfId="49" applyFont="1" applyFill="1" applyBorder="1" applyAlignment="1">
      <alignment horizontal="left" vertical="center"/>
    </xf>
    <xf numFmtId="0" fontId="28" fillId="529" borderId="1" xfId="49" applyFont="1" applyFill="1" applyBorder="1" applyAlignment="1">
      <alignment horizontal="left" vertical="center"/>
    </xf>
    <xf numFmtId="0" fontId="28" fillId="530" borderId="1" xfId="49" applyFont="1" applyFill="1" applyBorder="1" applyAlignment="1">
      <alignment horizontal="left" vertical="center"/>
    </xf>
    <xf numFmtId="0" fontId="28" fillId="531" borderId="1" xfId="49" applyFont="1" applyFill="1" applyBorder="1" applyAlignment="1">
      <alignment horizontal="left" vertical="center"/>
    </xf>
    <xf numFmtId="0" fontId="28" fillId="532" borderId="1" xfId="49" applyFont="1" applyFill="1" applyBorder="1" applyAlignment="1">
      <alignment horizontal="left" vertical="center"/>
    </xf>
    <xf numFmtId="0" fontId="28" fillId="533" borderId="1" xfId="49" quotePrefix="1" applyFont="1" applyFill="1" applyBorder="1" applyAlignment="1">
      <alignment horizontal="left" vertical="center"/>
    </xf>
    <xf numFmtId="0" fontId="28" fillId="535" borderId="1" xfId="49" applyFont="1" applyFill="1" applyBorder="1" applyAlignment="1">
      <alignment horizontal="left" vertical="center"/>
    </xf>
    <xf numFmtId="0" fontId="28" fillId="536" borderId="1" xfId="49" applyFont="1" applyFill="1" applyBorder="1" applyAlignment="1">
      <alignment horizontal="left" vertical="center"/>
    </xf>
    <xf numFmtId="0" fontId="28" fillId="537" borderId="1" xfId="49" applyFont="1" applyFill="1" applyBorder="1" applyAlignment="1">
      <alignment horizontal="left" vertical="center"/>
    </xf>
    <xf numFmtId="0" fontId="28" fillId="538" borderId="1" xfId="49" applyFont="1" applyFill="1" applyBorder="1" applyAlignment="1">
      <alignment horizontal="left" vertical="center"/>
    </xf>
    <xf numFmtId="0" fontId="28" fillId="332" borderId="1" xfId="49" applyFont="1" applyFill="1" applyBorder="1" applyAlignment="1">
      <alignment horizontal="left" vertical="center"/>
    </xf>
    <xf numFmtId="0" fontId="28" fillId="539" borderId="1" xfId="49" applyFont="1" applyFill="1" applyBorder="1" applyAlignment="1">
      <alignment horizontal="left" vertical="center"/>
    </xf>
    <xf numFmtId="0" fontId="28" fillId="541" borderId="1" xfId="49" applyFont="1" applyFill="1" applyBorder="1" applyAlignment="1">
      <alignment horizontal="left" vertical="center"/>
    </xf>
    <xf numFmtId="0" fontId="28" fillId="543" borderId="1" xfId="49" applyFont="1" applyFill="1" applyBorder="1" applyAlignment="1">
      <alignment horizontal="left" vertical="center"/>
    </xf>
    <xf numFmtId="0" fontId="38" fillId="491" borderId="1" xfId="49" applyFont="1" applyFill="1" applyBorder="1" applyAlignment="1">
      <alignment horizontal="left" vertical="center"/>
    </xf>
    <xf numFmtId="0" fontId="38" fillId="512" borderId="1" xfId="49" applyFont="1" applyFill="1" applyBorder="1" applyAlignment="1">
      <alignment horizontal="left" vertical="center"/>
    </xf>
    <xf numFmtId="0" fontId="22" fillId="516" borderId="1" xfId="49" applyFont="1" applyFill="1" applyBorder="1" applyAlignment="1">
      <alignment horizontal="left" vertical="center"/>
    </xf>
    <xf numFmtId="0" fontId="38" fillId="534" borderId="1" xfId="49" applyFont="1" applyFill="1" applyBorder="1" applyAlignment="1">
      <alignment horizontal="left" vertical="center"/>
    </xf>
    <xf numFmtId="0" fontId="38" fillId="540" borderId="1" xfId="49" applyFont="1" applyFill="1" applyBorder="1" applyAlignment="1">
      <alignment horizontal="left" vertical="center"/>
    </xf>
    <xf numFmtId="0" fontId="38" fillId="542" borderId="1" xfId="49" applyFont="1" applyFill="1" applyBorder="1" applyAlignment="1">
      <alignment horizontal="left" vertical="center"/>
    </xf>
    <xf numFmtId="0" fontId="22" fillId="546" borderId="1" xfId="0" applyFont="1" applyFill="1" applyBorder="1" applyAlignment="1">
      <alignment horizontal="left" vertical="center"/>
    </xf>
    <xf numFmtId="0" fontId="22" fillId="547" borderId="1" xfId="0" applyFont="1" applyFill="1" applyBorder="1" applyAlignment="1">
      <alignment horizontal="left" vertical="center"/>
    </xf>
    <xf numFmtId="0" fontId="22" fillId="548" borderId="1" xfId="0" applyFont="1" applyFill="1" applyBorder="1" applyAlignment="1">
      <alignment horizontal="left" vertical="center"/>
    </xf>
    <xf numFmtId="0" fontId="22" fillId="550" borderId="1" xfId="0" applyFont="1" applyFill="1" applyBorder="1" applyAlignment="1">
      <alignment horizontal="left" vertical="center"/>
    </xf>
    <xf numFmtId="0" fontId="22" fillId="551" borderId="1" xfId="0" applyFont="1" applyFill="1" applyBorder="1" applyAlignment="1">
      <alignment horizontal="left" vertical="center"/>
    </xf>
    <xf numFmtId="0" fontId="22" fillId="552" borderId="1" xfId="0" applyFont="1" applyFill="1" applyBorder="1" applyAlignment="1">
      <alignment horizontal="left" vertical="center"/>
    </xf>
    <xf numFmtId="0" fontId="22" fillId="553" borderId="1" xfId="0" applyFont="1" applyFill="1" applyBorder="1" applyAlignment="1">
      <alignment horizontal="left" vertical="center"/>
    </xf>
    <xf numFmtId="0" fontId="22" fillId="554" borderId="1" xfId="0" applyFont="1" applyFill="1" applyBorder="1" applyAlignment="1">
      <alignment horizontal="left" vertical="center"/>
    </xf>
    <xf numFmtId="0" fontId="22" fillId="555" borderId="1" xfId="0" applyFont="1" applyFill="1" applyBorder="1" applyAlignment="1">
      <alignment horizontal="left" vertical="center"/>
    </xf>
    <xf numFmtId="0" fontId="22" fillId="556" borderId="1" xfId="0" applyFont="1" applyFill="1" applyBorder="1" applyAlignment="1">
      <alignment horizontal="left" vertical="center"/>
    </xf>
    <xf numFmtId="0" fontId="22" fillId="557" borderId="1" xfId="0" applyFont="1" applyFill="1" applyBorder="1" applyAlignment="1">
      <alignment horizontal="left" vertical="center"/>
    </xf>
    <xf numFmtId="0" fontId="22" fillId="558" borderId="1" xfId="0" applyFont="1" applyFill="1" applyBorder="1" applyAlignment="1">
      <alignment horizontal="left" vertical="center"/>
    </xf>
    <xf numFmtId="0" fontId="22" fillId="559" borderId="1" xfId="0" applyFont="1" applyFill="1" applyBorder="1" applyAlignment="1">
      <alignment horizontal="left" vertical="center"/>
    </xf>
    <xf numFmtId="0" fontId="22" fillId="560" borderId="1" xfId="0" applyFont="1" applyFill="1" applyBorder="1" applyAlignment="1">
      <alignment horizontal="left" vertical="center"/>
    </xf>
    <xf numFmtId="0" fontId="22" fillId="561" borderId="1" xfId="0" applyFont="1" applyFill="1" applyBorder="1" applyAlignment="1">
      <alignment horizontal="left" vertical="center"/>
    </xf>
    <xf numFmtId="0" fontId="22" fillId="562" borderId="1" xfId="0" applyFont="1" applyFill="1" applyBorder="1" applyAlignment="1">
      <alignment horizontal="left" vertical="center"/>
    </xf>
    <xf numFmtId="0" fontId="22" fillId="563" borderId="1" xfId="0" applyFont="1" applyFill="1" applyBorder="1" applyAlignment="1">
      <alignment horizontal="left" vertical="center"/>
    </xf>
    <xf numFmtId="0" fontId="22" fillId="564" borderId="1" xfId="0" applyFont="1" applyFill="1" applyBorder="1" applyAlignment="1">
      <alignment horizontal="left" vertical="center"/>
    </xf>
    <xf numFmtId="0" fontId="22" fillId="565" borderId="1" xfId="0" applyFont="1" applyFill="1" applyBorder="1" applyAlignment="1">
      <alignment horizontal="left" vertical="center"/>
    </xf>
    <xf numFmtId="0" fontId="22" fillId="566" borderId="1" xfId="0" applyFont="1" applyFill="1" applyBorder="1" applyAlignment="1">
      <alignment horizontal="left" vertical="center"/>
    </xf>
    <xf numFmtId="0" fontId="22" fillId="567" borderId="1" xfId="0" applyFont="1" applyFill="1" applyBorder="1" applyAlignment="1">
      <alignment horizontal="left" vertical="center"/>
    </xf>
    <xf numFmtId="0" fontId="22" fillId="568" borderId="1" xfId="0" applyFont="1" applyFill="1" applyBorder="1" applyAlignment="1">
      <alignment horizontal="left" vertical="center"/>
    </xf>
    <xf numFmtId="0" fontId="22" fillId="569" borderId="1" xfId="0" applyFont="1" applyFill="1" applyBorder="1" applyAlignment="1">
      <alignment horizontal="left" vertical="center"/>
    </xf>
    <xf numFmtId="0" fontId="22" fillId="571" borderId="1" xfId="0" applyFont="1" applyFill="1" applyBorder="1" applyAlignment="1">
      <alignment horizontal="left" vertical="center"/>
    </xf>
    <xf numFmtId="0" fontId="22" fillId="572" borderId="1" xfId="0" applyFont="1" applyFill="1" applyBorder="1" applyAlignment="1">
      <alignment horizontal="left" vertical="center"/>
    </xf>
    <xf numFmtId="0" fontId="22" fillId="573" borderId="1" xfId="0" applyFont="1" applyFill="1" applyBorder="1" applyAlignment="1">
      <alignment horizontal="left" vertical="center"/>
    </xf>
    <xf numFmtId="0" fontId="22" fillId="574" borderId="1" xfId="0" applyFont="1" applyFill="1" applyBorder="1" applyAlignment="1">
      <alignment horizontal="left" vertical="center"/>
    </xf>
    <xf numFmtId="0" fontId="22" fillId="575" borderId="1" xfId="0" applyFont="1" applyFill="1" applyBorder="1" applyAlignment="1">
      <alignment horizontal="left" vertical="center"/>
    </xf>
    <xf numFmtId="0" fontId="22" fillId="576" borderId="1" xfId="0" applyFont="1" applyFill="1" applyBorder="1" applyAlignment="1">
      <alignment horizontal="left" vertical="center"/>
    </xf>
    <xf numFmtId="0" fontId="22" fillId="577" borderId="1" xfId="0" applyFont="1" applyFill="1" applyBorder="1" applyAlignment="1">
      <alignment horizontal="left" vertical="center"/>
    </xf>
    <xf numFmtId="0" fontId="22" fillId="578" borderId="1" xfId="0" applyFont="1" applyFill="1" applyBorder="1" applyAlignment="1">
      <alignment horizontal="left" vertical="center"/>
    </xf>
    <xf numFmtId="0" fontId="22" fillId="579" borderId="1" xfId="0" applyFont="1" applyFill="1" applyBorder="1" applyAlignment="1">
      <alignment horizontal="left" vertical="center"/>
    </xf>
    <xf numFmtId="0" fontId="22" fillId="580" borderId="1" xfId="0" applyFont="1" applyFill="1" applyBorder="1" applyAlignment="1">
      <alignment horizontal="left" vertical="center"/>
    </xf>
    <xf numFmtId="0" fontId="22" fillId="582" borderId="1" xfId="0" applyFont="1" applyFill="1" applyBorder="1" applyAlignment="1">
      <alignment horizontal="left" vertical="center"/>
    </xf>
    <xf numFmtId="0" fontId="22" fillId="583" borderId="1" xfId="0" applyFont="1" applyFill="1" applyBorder="1" applyAlignment="1">
      <alignment horizontal="left" vertical="center"/>
    </xf>
    <xf numFmtId="0" fontId="22" fillId="584" borderId="1" xfId="0" applyFont="1" applyFill="1" applyBorder="1" applyAlignment="1">
      <alignment horizontal="left" vertical="center"/>
    </xf>
    <xf numFmtId="0" fontId="22" fillId="585" borderId="1" xfId="0" applyFont="1" applyFill="1" applyBorder="1" applyAlignment="1">
      <alignment horizontal="left" vertical="center"/>
    </xf>
    <xf numFmtId="0" fontId="22" fillId="586" borderId="1" xfId="0" applyFont="1" applyFill="1" applyBorder="1" applyAlignment="1">
      <alignment horizontal="left" vertical="center"/>
    </xf>
    <xf numFmtId="0" fontId="22" fillId="587" borderId="1" xfId="0" applyFont="1" applyFill="1" applyBorder="1" applyAlignment="1">
      <alignment horizontal="left" vertical="center"/>
    </xf>
    <xf numFmtId="0" fontId="22" fillId="588" borderId="1" xfId="0" applyFont="1" applyFill="1" applyBorder="1" applyAlignment="1">
      <alignment horizontal="left" vertical="center"/>
    </xf>
    <xf numFmtId="0" fontId="22" fillId="589" borderId="1" xfId="0" applyFont="1" applyFill="1" applyBorder="1" applyAlignment="1">
      <alignment horizontal="left" vertical="center"/>
    </xf>
    <xf numFmtId="0" fontId="22" fillId="590" borderId="1" xfId="0" applyFont="1" applyFill="1" applyBorder="1" applyAlignment="1">
      <alignment horizontal="left" vertical="center"/>
    </xf>
    <xf numFmtId="0" fontId="22" fillId="591" borderId="1" xfId="0" applyFont="1" applyFill="1" applyBorder="1" applyAlignment="1">
      <alignment horizontal="left" vertical="center"/>
    </xf>
    <xf numFmtId="0" fontId="22" fillId="592" borderId="1" xfId="0" applyFont="1" applyFill="1" applyBorder="1" applyAlignment="1">
      <alignment horizontal="left" vertical="center"/>
    </xf>
    <xf numFmtId="0" fontId="22" fillId="593" borderId="1" xfId="0" applyFont="1" applyFill="1" applyBorder="1" applyAlignment="1">
      <alignment horizontal="left" vertical="center"/>
    </xf>
    <xf numFmtId="0" fontId="22" fillId="594" borderId="1" xfId="0" applyFont="1" applyFill="1" applyBorder="1" applyAlignment="1">
      <alignment horizontal="left" vertical="center"/>
    </xf>
    <xf numFmtId="0" fontId="22" fillId="595" borderId="1" xfId="0" applyFont="1" applyFill="1" applyBorder="1" applyAlignment="1">
      <alignment horizontal="left" vertical="center"/>
    </xf>
    <xf numFmtId="0" fontId="22" fillId="596" borderId="1" xfId="0" applyFont="1" applyFill="1" applyBorder="1" applyAlignment="1">
      <alignment horizontal="left" vertical="center"/>
    </xf>
    <xf numFmtId="0" fontId="22" fillId="597" borderId="1" xfId="0" applyFont="1" applyFill="1" applyBorder="1" applyAlignment="1">
      <alignment horizontal="left" vertical="center"/>
    </xf>
    <xf numFmtId="0" fontId="22" fillId="598" borderId="1" xfId="0" applyFont="1" applyFill="1" applyBorder="1" applyAlignment="1">
      <alignment horizontal="left" vertical="center"/>
    </xf>
    <xf numFmtId="0" fontId="22" fillId="599" borderId="1" xfId="0" applyFont="1" applyFill="1" applyBorder="1" applyAlignment="1">
      <alignment horizontal="left" vertical="center"/>
    </xf>
    <xf numFmtId="0" fontId="22" fillId="601" borderId="1" xfId="0" applyFont="1" applyFill="1" applyBorder="1" applyAlignment="1">
      <alignment horizontal="left" vertical="center"/>
    </xf>
    <xf numFmtId="0" fontId="22" fillId="602" borderId="1" xfId="0" applyFont="1" applyFill="1" applyBorder="1" applyAlignment="1">
      <alignment horizontal="left" vertical="center"/>
    </xf>
    <xf numFmtId="0" fontId="22" fillId="603" borderId="1" xfId="0" applyFont="1" applyFill="1" applyBorder="1" applyAlignment="1">
      <alignment horizontal="left" vertical="center"/>
    </xf>
    <xf numFmtId="0" fontId="38" fillId="549" borderId="1" xfId="0" applyFont="1" applyFill="1" applyBorder="1" applyAlignment="1">
      <alignment horizontal="left" vertical="center"/>
    </xf>
    <xf numFmtId="0" fontId="38" fillId="570" borderId="1" xfId="0" applyFont="1" applyFill="1" applyBorder="1" applyAlignment="1">
      <alignment horizontal="left" vertical="center"/>
    </xf>
    <xf numFmtId="0" fontId="38" fillId="581" borderId="1" xfId="0" applyFont="1" applyFill="1" applyBorder="1" applyAlignment="1">
      <alignment horizontal="left" vertical="center"/>
    </xf>
    <xf numFmtId="0" fontId="38" fillId="600" borderId="1" xfId="0" applyFont="1" applyFill="1" applyBorder="1" applyAlignment="1">
      <alignment horizontal="left" vertical="center"/>
    </xf>
    <xf numFmtId="0" fontId="38" fillId="604" borderId="1" xfId="0" applyFont="1" applyFill="1" applyBorder="1" applyAlignment="1">
      <alignment horizontal="left" vertical="center"/>
    </xf>
    <xf numFmtId="0" fontId="21" fillId="0" borderId="39" xfId="0" applyFont="1" applyBorder="1" applyAlignment="1">
      <alignment horizontal="center"/>
    </xf>
    <xf numFmtId="0" fontId="21" fillId="0" borderId="24" xfId="0" applyFont="1" applyBorder="1" applyAlignment="1">
      <alignment horizontal="center"/>
    </xf>
    <xf numFmtId="0" fontId="21" fillId="0" borderId="34" xfId="0" applyFont="1" applyBorder="1" applyAlignment="1">
      <alignment horizontal="center"/>
    </xf>
    <xf numFmtId="0" fontId="21" fillId="0" borderId="45" xfId="0" applyFont="1" applyBorder="1" applyAlignment="1">
      <alignment horizontal="center"/>
    </xf>
    <xf numFmtId="165" fontId="28" fillId="0" borderId="38" xfId="48" applyNumberFormat="1" applyFont="1" applyBorder="1" applyAlignment="1">
      <alignment horizontal="center"/>
    </xf>
    <xf numFmtId="0" fontId="21" fillId="0" borderId="20" xfId="0" applyFont="1" applyBorder="1" applyAlignment="1">
      <alignment horizontal="center" vertical="center"/>
    </xf>
    <xf numFmtId="0" fontId="21" fillId="0" borderId="24" xfId="0" applyFont="1" applyBorder="1" applyAlignment="1">
      <alignment horizontal="center" vertical="center"/>
    </xf>
    <xf numFmtId="1" fontId="21" fillId="0" borderId="20" xfId="0" applyNumberFormat="1" applyFont="1" applyBorder="1" applyAlignment="1">
      <alignment horizontal="center" vertical="center"/>
    </xf>
    <xf numFmtId="1" fontId="21" fillId="0" borderId="34" xfId="0" applyNumberFormat="1" applyFont="1" applyBorder="1" applyAlignment="1">
      <alignment horizontal="center" vertical="center"/>
    </xf>
    <xf numFmtId="1" fontId="21" fillId="0" borderId="17" xfId="0" applyNumberFormat="1" applyFont="1" applyBorder="1" applyAlignment="1">
      <alignment horizontal="center" vertical="center"/>
    </xf>
    <xf numFmtId="1" fontId="21" fillId="0" borderId="45" xfId="0" applyNumberFormat="1" applyFont="1" applyBorder="1" applyAlignment="1">
      <alignment horizontal="center" vertical="center"/>
    </xf>
    <xf numFmtId="1" fontId="21" fillId="0" borderId="52" xfId="0" applyNumberFormat="1" applyFont="1" applyBorder="1" applyAlignment="1">
      <alignment horizontal="center" vertical="center"/>
    </xf>
    <xf numFmtId="1" fontId="30" fillId="0" borderId="20" xfId="0" applyNumberFormat="1" applyFont="1" applyBorder="1" applyAlignment="1">
      <alignment horizontal="center" vertical="center"/>
    </xf>
    <xf numFmtId="1" fontId="21" fillId="0" borderId="24" xfId="0" applyNumberFormat="1" applyFont="1" applyBorder="1" applyAlignment="1">
      <alignment horizontal="center" vertical="center"/>
    </xf>
    <xf numFmtId="0" fontId="21" fillId="0" borderId="39" xfId="0" applyFont="1" applyBorder="1" applyAlignment="1">
      <alignment horizontal="center" vertical="center"/>
    </xf>
    <xf numFmtId="1" fontId="21" fillId="0" borderId="24" xfId="26" applyNumberFormat="1" applyFont="1" applyBorder="1" applyAlignment="1">
      <alignment horizontal="center" vertical="center"/>
    </xf>
    <xf numFmtId="1" fontId="21" fillId="7" borderId="48" xfId="26" applyNumberFormat="1" applyFont="1" applyFill="1" applyBorder="1" applyAlignment="1">
      <alignment horizontal="center" vertical="center"/>
    </xf>
    <xf numFmtId="0" fontId="21" fillId="0" borderId="48" xfId="0" applyFont="1" applyBorder="1" applyAlignment="1">
      <alignment horizontal="center"/>
    </xf>
    <xf numFmtId="0" fontId="0" fillId="12" borderId="0" xfId="0" applyFill="1"/>
    <xf numFmtId="165" fontId="30" fillId="0" borderId="18" xfId="45" applyNumberFormat="1" applyFont="1" applyBorder="1" applyAlignment="1">
      <alignment horizontal="center"/>
    </xf>
    <xf numFmtId="0" fontId="22" fillId="0" borderId="21" xfId="45" applyFont="1" applyBorder="1" applyAlignment="1">
      <alignment horizontal="left"/>
    </xf>
    <xf numFmtId="49" fontId="38" fillId="479" borderId="21" xfId="0" applyNumberFormat="1" applyFont="1" applyFill="1" applyBorder="1" applyAlignment="1">
      <alignment horizontal="left"/>
    </xf>
    <xf numFmtId="2" fontId="22" fillId="0" borderId="27" xfId="45" applyNumberFormat="1" applyFont="1" applyBorder="1" applyAlignment="1">
      <alignment horizontal="left"/>
    </xf>
    <xf numFmtId="49" fontId="28" fillId="485" borderId="27" xfId="0" applyNumberFormat="1" applyFont="1" applyFill="1" applyBorder="1" applyAlignment="1">
      <alignment horizontal="left"/>
    </xf>
    <xf numFmtId="165" fontId="30" fillId="0" borderId="18" xfId="0" applyNumberFormat="1" applyFont="1" applyBorder="1" applyAlignment="1">
      <alignment horizontal="center"/>
    </xf>
    <xf numFmtId="49" fontId="22" fillId="425" borderId="21" xfId="0" applyNumberFormat="1" applyFont="1" applyFill="1" applyBorder="1" applyAlignment="1">
      <alignment horizontal="left"/>
    </xf>
    <xf numFmtId="49" fontId="22" fillId="428" borderId="21" xfId="0" applyNumberFormat="1" applyFont="1" applyFill="1" applyBorder="1" applyAlignment="1">
      <alignment horizontal="left"/>
    </xf>
    <xf numFmtId="0" fontId="31" fillId="6" borderId="7" xfId="2" applyFont="1" applyFill="1" applyBorder="1" applyAlignment="1">
      <alignment vertical="center"/>
    </xf>
    <xf numFmtId="0" fontId="31" fillId="6" borderId="8" xfId="2" applyFont="1" applyFill="1" applyBorder="1" applyAlignment="1">
      <alignment vertical="center"/>
    </xf>
    <xf numFmtId="0" fontId="31" fillId="6" borderId="7" xfId="2" applyFont="1" applyFill="1" applyBorder="1" applyAlignment="1">
      <alignment horizontal="center" vertical="center"/>
    </xf>
    <xf numFmtId="0" fontId="31" fillId="6" borderId="9" xfId="2" applyFont="1" applyFill="1" applyBorder="1" applyAlignment="1">
      <alignment vertical="center"/>
    </xf>
    <xf numFmtId="0" fontId="33" fillId="6" borderId="7" xfId="0" applyFont="1" applyFill="1" applyBorder="1" applyAlignment="1">
      <alignment horizontal="center" vertical="center" wrapText="1"/>
    </xf>
    <xf numFmtId="0" fontId="22" fillId="45" borderId="21" xfId="0" applyFont="1" applyFill="1" applyBorder="1" applyAlignment="1">
      <alignment horizontal="left" vertical="center"/>
    </xf>
    <xf numFmtId="0" fontId="22" fillId="401" borderId="27" xfId="0" applyFont="1" applyFill="1" applyBorder="1" applyAlignment="1">
      <alignment horizontal="left" vertical="center"/>
    </xf>
    <xf numFmtId="0" fontId="21" fillId="0" borderId="52" xfId="0" applyFont="1" applyBorder="1" applyAlignment="1">
      <alignment horizontal="center" wrapText="1"/>
    </xf>
    <xf numFmtId="0" fontId="31" fillId="6" borderId="7" xfId="2" applyFont="1" applyFill="1" applyBorder="1" applyAlignment="1">
      <alignment horizontal="left" vertical="center"/>
    </xf>
    <xf numFmtId="0" fontId="31" fillId="6" borderId="7" xfId="0" applyFont="1" applyFill="1" applyBorder="1" applyAlignment="1">
      <alignment vertical="center"/>
    </xf>
    <xf numFmtId="0" fontId="31" fillId="6" borderId="8" xfId="0" applyFont="1" applyFill="1" applyBorder="1" applyAlignment="1">
      <alignment vertical="center" wrapText="1"/>
    </xf>
    <xf numFmtId="165" fontId="31" fillId="6" borderId="8" xfId="0" applyNumberFormat="1" applyFont="1" applyFill="1" applyBorder="1" applyAlignment="1">
      <alignment horizontal="center" vertical="center" wrapText="1"/>
    </xf>
    <xf numFmtId="0" fontId="31" fillId="6" borderId="9" xfId="0" applyFont="1" applyFill="1" applyBorder="1" applyAlignment="1">
      <alignment vertical="center" wrapText="1"/>
    </xf>
    <xf numFmtId="0" fontId="37" fillId="0" borderId="0" xfId="2" applyFont="1"/>
    <xf numFmtId="0" fontId="25" fillId="0" borderId="27" xfId="0" applyFont="1" applyBorder="1"/>
    <xf numFmtId="0" fontId="22" fillId="402" borderId="21" xfId="0" applyFont="1" applyFill="1" applyBorder="1" applyAlignment="1">
      <alignment horizontal="left" vertical="center"/>
    </xf>
    <xf numFmtId="1" fontId="32" fillId="6" borderId="17" xfId="2" applyNumberFormat="1" applyFont="1" applyFill="1" applyBorder="1" applyAlignment="1">
      <alignment horizontal="center" vertical="center" wrapText="1"/>
    </xf>
    <xf numFmtId="0" fontId="32" fillId="6" borderId="8" xfId="2" applyFont="1" applyFill="1" applyBorder="1" applyAlignment="1">
      <alignment vertical="center" wrapText="1"/>
    </xf>
    <xf numFmtId="0" fontId="32" fillId="6" borderId="8" xfId="2" applyFont="1" applyFill="1" applyBorder="1" applyAlignment="1">
      <alignment horizontal="right" vertical="center"/>
    </xf>
    <xf numFmtId="165" fontId="32" fillId="6" borderId="9" xfId="2" applyNumberFormat="1" applyFont="1" applyFill="1" applyBorder="1" applyAlignment="1">
      <alignment horizontal="center" vertical="center" wrapText="1"/>
    </xf>
    <xf numFmtId="0" fontId="22" fillId="545" borderId="3" xfId="0" applyFont="1" applyFill="1" applyBorder="1" applyAlignment="1">
      <alignment horizontal="left" vertical="center"/>
    </xf>
    <xf numFmtId="0" fontId="21" fillId="9" borderId="17" xfId="2" applyFont="1" applyFill="1" applyBorder="1" applyAlignment="1">
      <alignment horizontal="center" vertical="center" wrapText="1"/>
    </xf>
    <xf numFmtId="0" fontId="21" fillId="9" borderId="18" xfId="2" applyFont="1" applyFill="1" applyBorder="1" applyAlignment="1">
      <alignment horizontal="center" vertical="center" wrapText="1"/>
    </xf>
    <xf numFmtId="44" fontId="21" fillId="9" borderId="18" xfId="48" applyFont="1" applyFill="1" applyBorder="1" applyAlignment="1">
      <alignment horizontal="center" vertical="center" wrapText="1"/>
    </xf>
    <xf numFmtId="44" fontId="21" fillId="9" borderId="19" xfId="48" applyFont="1" applyFill="1" applyBorder="1" applyAlignment="1">
      <alignment horizontal="center" vertical="center" wrapText="1"/>
    </xf>
    <xf numFmtId="0" fontId="21" fillId="9" borderId="17" xfId="47" applyFont="1" applyFill="1" applyBorder="1" applyAlignment="1">
      <alignment horizontal="center" vertical="center" wrapText="1"/>
    </xf>
    <xf numFmtId="0" fontId="21" fillId="9" borderId="18" xfId="47" applyFont="1" applyFill="1" applyBorder="1" applyAlignment="1">
      <alignment horizontal="center" vertical="center" wrapText="1"/>
    </xf>
    <xf numFmtId="0" fontId="30" fillId="9" borderId="18" xfId="47" applyFont="1" applyFill="1" applyBorder="1" applyAlignment="1">
      <alignment horizontal="center" vertical="center" wrapText="1"/>
    </xf>
    <xf numFmtId="165" fontId="21" fillId="0" borderId="1" xfId="0" applyNumberFormat="1" applyFont="1" applyBorder="1" applyAlignment="1">
      <alignment horizontal="center" wrapText="1"/>
    </xf>
    <xf numFmtId="165" fontId="22" fillId="0" borderId="6" xfId="0" applyNumberFormat="1" applyFont="1" applyBorder="1" applyAlignment="1">
      <alignment horizontal="center" wrapText="1"/>
    </xf>
    <xf numFmtId="165" fontId="22" fillId="0" borderId="53" xfId="0" applyNumberFormat="1" applyFont="1" applyBorder="1" applyAlignment="1">
      <alignment horizontal="center" vertical="center"/>
    </xf>
    <xf numFmtId="165" fontId="22" fillId="0" borderId="49" xfId="0" applyNumberFormat="1" applyFont="1" applyBorder="1" applyAlignment="1">
      <alignment horizontal="center" vertical="center"/>
    </xf>
    <xf numFmtId="165" fontId="22" fillId="0" borderId="6" xfId="0" applyNumberFormat="1" applyFont="1" applyBorder="1" applyAlignment="1">
      <alignment horizontal="center"/>
    </xf>
    <xf numFmtId="165" fontId="22" fillId="0" borderId="56" xfId="0" applyNumberFormat="1" applyFont="1" applyBorder="1" applyAlignment="1">
      <alignment horizontal="center" vertical="center" wrapText="1"/>
    </xf>
    <xf numFmtId="165" fontId="22" fillId="0" borderId="57" xfId="0" applyNumberFormat="1" applyFont="1" applyBorder="1" applyAlignment="1">
      <alignment horizontal="center" vertical="center" wrapText="1"/>
    </xf>
    <xf numFmtId="0" fontId="21" fillId="0" borderId="47" xfId="0" applyFont="1" applyBorder="1" applyAlignment="1">
      <alignment horizontal="center" vertical="center"/>
    </xf>
    <xf numFmtId="0" fontId="21" fillId="0" borderId="47" xfId="0" applyFont="1" applyBorder="1" applyAlignment="1">
      <alignment horizontal="center"/>
    </xf>
    <xf numFmtId="165" fontId="21" fillId="0" borderId="6" xfId="0" applyNumberFormat="1" applyFont="1" applyBorder="1" applyAlignment="1">
      <alignment horizontal="center" vertical="center"/>
    </xf>
    <xf numFmtId="0" fontId="21" fillId="0" borderId="21" xfId="0" applyFont="1" applyBorder="1" applyAlignment="1">
      <alignment horizontal="left"/>
    </xf>
    <xf numFmtId="165" fontId="21" fillId="0" borderId="21" xfId="0" applyNumberFormat="1" applyFont="1" applyBorder="1" applyAlignment="1">
      <alignment horizontal="center" vertical="center"/>
    </xf>
    <xf numFmtId="0" fontId="21" fillId="0" borderId="27" xfId="0" applyFont="1" applyBorder="1" applyAlignment="1">
      <alignment horizontal="left"/>
    </xf>
    <xf numFmtId="165" fontId="21" fillId="0" borderId="27" xfId="0" applyNumberFormat="1" applyFont="1" applyBorder="1" applyAlignment="1">
      <alignment horizontal="center" vertical="center"/>
    </xf>
    <xf numFmtId="165" fontId="22" fillId="0" borderId="36" xfId="0" applyNumberFormat="1" applyFont="1" applyBorder="1" applyAlignment="1">
      <alignment horizontal="center" vertical="center" wrapText="1"/>
    </xf>
    <xf numFmtId="165" fontId="22" fillId="0" borderId="50" xfId="0" applyNumberFormat="1" applyFont="1" applyBorder="1" applyAlignment="1">
      <alignment horizontal="center"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34" fillId="10" borderId="1" xfId="0" applyFont="1" applyFill="1" applyBorder="1" applyAlignment="1">
      <alignment horizontal="center" vertical="center" wrapText="1"/>
    </xf>
    <xf numFmtId="0" fontId="39" fillId="0" borderId="21" xfId="0" applyFont="1" applyBorder="1" applyAlignment="1">
      <alignment horizontal="left"/>
    </xf>
    <xf numFmtId="0" fontId="21" fillId="12" borderId="8" xfId="0" applyFont="1" applyFill="1" applyBorder="1" applyAlignment="1" applyProtection="1">
      <alignment horizontal="center"/>
      <protection locked="0"/>
    </xf>
    <xf numFmtId="0" fontId="0" fillId="605" borderId="0" xfId="0" applyFill="1"/>
    <xf numFmtId="0" fontId="22" fillId="0" borderId="41" xfId="0" applyFont="1" applyBorder="1" applyAlignment="1">
      <alignment horizontal="left"/>
    </xf>
    <xf numFmtId="0" fontId="21" fillId="0" borderId="39" xfId="26" applyFont="1" applyBorder="1" applyAlignment="1" applyProtection="1">
      <alignment horizontal="center" vertical="center" wrapText="1"/>
      <protection locked="0"/>
    </xf>
    <xf numFmtId="165" fontId="22" fillId="7" borderId="8" xfId="26" applyNumberFormat="1" applyFont="1" applyFill="1" applyBorder="1" applyAlignment="1">
      <alignment vertical="center"/>
    </xf>
    <xf numFmtId="165" fontId="22" fillId="0" borderId="30" xfId="0" applyNumberFormat="1" applyFont="1" applyBorder="1" applyAlignment="1">
      <alignment horizontal="center" vertical="center"/>
    </xf>
    <xf numFmtId="0" fontId="42" fillId="0" borderId="0" xfId="0" applyFont="1" applyAlignment="1">
      <alignment horizontal="left"/>
    </xf>
    <xf numFmtId="0" fontId="42" fillId="0" borderId="0" xfId="0" applyFont="1" applyAlignment="1">
      <alignment horizontal="left" vertical="center"/>
    </xf>
    <xf numFmtId="165" fontId="22" fillId="0" borderId="43" xfId="0" applyNumberFormat="1" applyFont="1" applyBorder="1" applyAlignment="1">
      <alignment horizontal="center" vertical="center"/>
    </xf>
    <xf numFmtId="0" fontId="21" fillId="0" borderId="17" xfId="0" applyFont="1" applyBorder="1" applyAlignment="1">
      <alignment horizontal="center" wrapText="1"/>
    </xf>
    <xf numFmtId="0" fontId="22" fillId="0" borderId="18" xfId="0" applyFont="1" applyBorder="1" applyAlignment="1">
      <alignment horizontal="left"/>
    </xf>
    <xf numFmtId="165" fontId="22" fillId="0" borderId="19" xfId="0" applyNumberFormat="1" applyFont="1" applyBorder="1" applyAlignment="1">
      <alignment horizontal="center" vertical="center"/>
    </xf>
    <xf numFmtId="165" fontId="22" fillId="0" borderId="61" xfId="0" applyNumberFormat="1" applyFont="1" applyBorder="1" applyAlignment="1">
      <alignment horizontal="center" vertical="center" wrapText="1"/>
    </xf>
    <xf numFmtId="165" fontId="22" fillId="0" borderId="43" xfId="0" applyNumberFormat="1" applyFont="1" applyBorder="1" applyAlignment="1">
      <alignment horizontal="center" vertical="center" wrapText="1"/>
    </xf>
    <xf numFmtId="165" fontId="22" fillId="0" borderId="30" xfId="0" applyNumberFormat="1" applyFont="1" applyBorder="1" applyAlignment="1">
      <alignment horizontal="center" vertical="center" wrapText="1"/>
    </xf>
    <xf numFmtId="165" fontId="22" fillId="0" borderId="6" xfId="0" applyNumberFormat="1" applyFont="1" applyBorder="1" applyAlignment="1">
      <alignment horizontal="center" vertical="center"/>
    </xf>
    <xf numFmtId="0" fontId="44" fillId="0" borderId="0" xfId="2" applyFont="1" applyAlignment="1">
      <alignment horizontal="center" vertical="center"/>
    </xf>
    <xf numFmtId="164" fontId="42" fillId="3" borderId="47" xfId="0" applyNumberFormat="1" applyFont="1" applyFill="1" applyBorder="1" applyAlignment="1">
      <alignment horizontal="center" vertical="center" wrapText="1"/>
    </xf>
    <xf numFmtId="0" fontId="22" fillId="5" borderId="48" xfId="0" applyFont="1" applyFill="1" applyBorder="1" applyAlignment="1">
      <alignment horizontal="center"/>
    </xf>
    <xf numFmtId="0" fontId="20" fillId="606" borderId="0" xfId="0" applyFont="1" applyFill="1"/>
    <xf numFmtId="0" fontId="0" fillId="606" borderId="0" xfId="0" applyFill="1"/>
    <xf numFmtId="165" fontId="21" fillId="5" borderId="48" xfId="50" applyNumberFormat="1" applyFont="1" applyFill="1" applyBorder="1" applyAlignment="1">
      <alignment horizontal="center"/>
    </xf>
    <xf numFmtId="165" fontId="22" fillId="0" borderId="30" xfId="0" applyNumberFormat="1" applyFont="1" applyBorder="1" applyAlignment="1">
      <alignment horizontal="center"/>
    </xf>
    <xf numFmtId="165" fontId="22" fillId="0" borderId="19" xfId="0" applyNumberFormat="1" applyFont="1" applyBorder="1" applyAlignment="1">
      <alignment horizontal="center"/>
    </xf>
    <xf numFmtId="0" fontId="22" fillId="0" borderId="0" xfId="26" applyFont="1" applyAlignment="1">
      <alignment vertical="center"/>
    </xf>
    <xf numFmtId="0" fontId="21" fillId="0" borderId="34" xfId="0" applyFont="1" applyBorder="1" applyAlignment="1">
      <alignment horizontal="center" vertical="center" wrapText="1"/>
    </xf>
    <xf numFmtId="0" fontId="20" fillId="9" borderId="0" xfId="0" applyFont="1" applyFill="1"/>
    <xf numFmtId="0" fontId="0" fillId="9" borderId="0" xfId="0" applyFill="1"/>
    <xf numFmtId="0" fontId="20" fillId="12" borderId="0" xfId="0" applyFont="1" applyFill="1"/>
    <xf numFmtId="0" fontId="20" fillId="605" borderId="0" xfId="0" applyFont="1" applyFill="1"/>
    <xf numFmtId="165" fontId="22" fillId="0" borderId="61" xfId="0" applyNumberFormat="1" applyFont="1" applyBorder="1" applyAlignment="1">
      <alignment horizontal="center" vertical="center"/>
    </xf>
    <xf numFmtId="165" fontId="22" fillId="0" borderId="23" xfId="0" applyNumberFormat="1" applyFont="1" applyBorder="1" applyAlignment="1">
      <alignment horizontal="center" vertical="center"/>
    </xf>
    <xf numFmtId="165" fontId="22" fillId="0" borderId="33" xfId="0" applyNumberFormat="1" applyFont="1" applyBorder="1" applyAlignment="1">
      <alignment horizontal="center" vertical="center"/>
    </xf>
    <xf numFmtId="165" fontId="22" fillId="0" borderId="31" xfId="0" applyNumberFormat="1" applyFont="1" applyBorder="1" applyAlignment="1">
      <alignment horizontal="center" vertical="center"/>
    </xf>
    <xf numFmtId="0" fontId="22" fillId="0" borderId="50" xfId="0" applyFont="1" applyBorder="1" applyAlignment="1">
      <alignment horizontal="left" vertical="center"/>
    </xf>
    <xf numFmtId="0" fontId="21" fillId="0" borderId="58" xfId="0" applyFont="1" applyBorder="1" applyAlignment="1" applyProtection="1">
      <alignment horizontal="center" vertical="center"/>
      <protection locked="0"/>
    </xf>
    <xf numFmtId="0" fontId="47" fillId="0" borderId="27" xfId="0" applyFont="1" applyBorder="1" applyAlignment="1">
      <alignment horizontal="left" vertical="center" wrapText="1"/>
    </xf>
    <xf numFmtId="0" fontId="22" fillId="0" borderId="50" xfId="0" applyFont="1" applyBorder="1" applyAlignment="1">
      <alignment horizontal="center" vertical="center"/>
    </xf>
    <xf numFmtId="165" fontId="22" fillId="0" borderId="32" xfId="0" applyNumberFormat="1" applyFont="1" applyBorder="1" applyAlignment="1">
      <alignment horizontal="center" vertical="center"/>
    </xf>
    <xf numFmtId="165" fontId="22" fillId="2" borderId="61" xfId="0" applyNumberFormat="1" applyFont="1" applyFill="1" applyBorder="1" applyAlignment="1">
      <alignment horizontal="center" vertical="center"/>
    </xf>
    <xf numFmtId="165" fontId="22" fillId="2" borderId="6" xfId="0" applyNumberFormat="1" applyFont="1" applyFill="1" applyBorder="1" applyAlignment="1">
      <alignment horizontal="center" vertical="center"/>
    </xf>
    <xf numFmtId="165" fontId="22" fillId="2" borderId="30" xfId="0" applyNumberFormat="1" applyFont="1" applyFill="1" applyBorder="1" applyAlignment="1">
      <alignment horizontal="center" vertical="center"/>
    </xf>
    <xf numFmtId="165" fontId="22" fillId="2" borderId="31" xfId="0" applyNumberFormat="1" applyFont="1" applyFill="1" applyBorder="1" applyAlignment="1">
      <alignment horizontal="center" vertical="center"/>
    </xf>
    <xf numFmtId="0" fontId="22" fillId="0" borderId="41" xfId="0" applyFont="1" applyBorder="1" applyAlignment="1">
      <alignment horizontal="left" vertical="center"/>
    </xf>
    <xf numFmtId="0" fontId="22" fillId="0" borderId="47" xfId="0" applyFont="1" applyBorder="1" applyAlignment="1">
      <alignment horizontal="left" wrapText="1"/>
    </xf>
    <xf numFmtId="165" fontId="22" fillId="0" borderId="47" xfId="0" applyNumberFormat="1" applyFont="1" applyBorder="1" applyAlignment="1">
      <alignment horizontal="center" vertical="center" wrapText="1"/>
    </xf>
    <xf numFmtId="165" fontId="22" fillId="0" borderId="40" xfId="0" applyNumberFormat="1" applyFont="1" applyBorder="1" applyAlignment="1">
      <alignment horizontal="center" vertical="center" wrapText="1"/>
    </xf>
    <xf numFmtId="165" fontId="22" fillId="0" borderId="60" xfId="0" applyNumberFormat="1" applyFont="1" applyBorder="1" applyAlignment="1">
      <alignment horizontal="center" vertical="center" wrapText="1"/>
    </xf>
    <xf numFmtId="0" fontId="21" fillId="8" borderId="14" xfId="0" applyFont="1" applyFill="1" applyBorder="1" applyAlignment="1">
      <alignment vertical="center"/>
    </xf>
    <xf numFmtId="0" fontId="22" fillId="8" borderId="15" xfId="0" applyFont="1" applyFill="1" applyBorder="1" applyAlignment="1">
      <alignment vertical="center" wrapText="1"/>
    </xf>
    <xf numFmtId="0" fontId="47" fillId="0" borderId="11" xfId="0" applyFont="1" applyBorder="1"/>
    <xf numFmtId="165" fontId="22" fillId="0" borderId="47" xfId="0" applyNumberFormat="1" applyFont="1" applyBorder="1" applyAlignment="1">
      <alignment horizontal="center" vertical="center"/>
    </xf>
    <xf numFmtId="0" fontId="22" fillId="5" borderId="21" xfId="0" applyFont="1" applyFill="1" applyBorder="1" applyAlignment="1">
      <alignment horizontal="left" vertical="center" wrapText="1"/>
    </xf>
    <xf numFmtId="165" fontId="22" fillId="0" borderId="61" xfId="0" applyNumberFormat="1" applyFont="1" applyBorder="1" applyAlignment="1">
      <alignment horizontal="center"/>
    </xf>
    <xf numFmtId="1" fontId="21" fillId="0" borderId="58" xfId="0" applyNumberFormat="1" applyFont="1" applyBorder="1" applyAlignment="1">
      <alignment horizontal="center" vertical="center"/>
    </xf>
    <xf numFmtId="0" fontId="22" fillId="0" borderId="47" xfId="0" applyFont="1" applyBorder="1"/>
    <xf numFmtId="0" fontId="22" fillId="0" borderId="47" xfId="0" applyFont="1" applyBorder="1" applyAlignment="1">
      <alignment horizontal="center"/>
    </xf>
    <xf numFmtId="165" fontId="22" fillId="0" borderId="49" xfId="0" applyNumberFormat="1" applyFont="1" applyBorder="1" applyAlignment="1">
      <alignment horizontal="center"/>
    </xf>
    <xf numFmtId="0" fontId="22" fillId="0" borderId="41" xfId="0" applyFont="1" applyBorder="1" applyAlignment="1">
      <alignment horizontal="center" vertical="center" wrapText="1"/>
    </xf>
    <xf numFmtId="0" fontId="21" fillId="0" borderId="39" xfId="0" applyFont="1" applyBorder="1" applyAlignment="1" applyProtection="1">
      <alignment horizontal="center" vertical="center"/>
      <protection locked="0"/>
    </xf>
    <xf numFmtId="164" fontId="21" fillId="3" borderId="62" xfId="0" applyNumberFormat="1" applyFont="1" applyFill="1" applyBorder="1" applyAlignment="1">
      <alignment horizontal="center" vertical="center" wrapText="1"/>
    </xf>
    <xf numFmtId="164" fontId="21" fillId="3" borderId="53" xfId="0" applyNumberFormat="1" applyFont="1" applyFill="1" applyBorder="1" applyAlignment="1">
      <alignment horizontal="center" vertical="center" wrapText="1"/>
    </xf>
    <xf numFmtId="165" fontId="22" fillId="0" borderId="43" xfId="0" applyNumberFormat="1" applyFont="1" applyBorder="1" applyAlignment="1">
      <alignment horizontal="center"/>
    </xf>
    <xf numFmtId="165" fontId="22" fillId="0" borderId="6" xfId="7" applyNumberFormat="1" applyFont="1" applyBorder="1" applyAlignment="1">
      <alignment horizontal="center"/>
    </xf>
    <xf numFmtId="165" fontId="21" fillId="0" borderId="6" xfId="0" applyNumberFormat="1" applyFont="1" applyBorder="1" applyAlignment="1">
      <alignment horizontal="center" wrapText="1"/>
    </xf>
    <xf numFmtId="165" fontId="22" fillId="0" borderId="6" xfId="26" applyNumberFormat="1" applyFont="1" applyBorder="1" applyAlignment="1">
      <alignment horizontal="center" vertical="center"/>
    </xf>
    <xf numFmtId="165" fontId="22" fillId="0" borderId="30" xfId="0" applyNumberFormat="1" applyFont="1" applyBorder="1" applyAlignment="1">
      <alignment horizontal="center" wrapText="1"/>
    </xf>
    <xf numFmtId="164" fontId="21" fillId="4" borderId="9" xfId="0" applyNumberFormat="1" applyFont="1" applyFill="1" applyBorder="1" applyAlignment="1">
      <alignment horizontal="center" vertical="center" wrapText="1"/>
    </xf>
    <xf numFmtId="165" fontId="22" fillId="0" borderId="62" xfId="0" applyNumberFormat="1" applyFont="1" applyBorder="1" applyAlignment="1">
      <alignment horizontal="center" vertical="center" wrapText="1"/>
    </xf>
    <xf numFmtId="165" fontId="21" fillId="0" borderId="61" xfId="0" applyNumberFormat="1" applyFont="1" applyBorder="1" applyAlignment="1">
      <alignment horizontal="center" vertical="center"/>
    </xf>
    <xf numFmtId="165" fontId="21" fillId="0" borderId="30" xfId="0" applyNumberFormat="1" applyFont="1" applyBorder="1" applyAlignment="1">
      <alignment horizontal="center" vertical="center"/>
    </xf>
    <xf numFmtId="0" fontId="21" fillId="4" borderId="61" xfId="0" applyFont="1" applyFill="1" applyBorder="1" applyAlignment="1">
      <alignment horizontal="center"/>
    </xf>
    <xf numFmtId="0" fontId="21" fillId="4" borderId="61" xfId="0" applyFont="1" applyFill="1" applyBorder="1" applyAlignment="1">
      <alignment horizontal="center" vertical="center" wrapText="1"/>
    </xf>
    <xf numFmtId="165" fontId="21" fillId="0" borderId="60" xfId="0" applyNumberFormat="1" applyFont="1" applyBorder="1" applyAlignment="1">
      <alignment horizontal="center" vertical="center"/>
    </xf>
    <xf numFmtId="165" fontId="21" fillId="9" borderId="60" xfId="0" applyNumberFormat="1" applyFont="1" applyFill="1" applyBorder="1" applyAlignment="1">
      <alignment horizontal="center" wrapText="1"/>
    </xf>
    <xf numFmtId="165" fontId="22" fillId="0" borderId="53" xfId="0" applyNumberFormat="1" applyFont="1" applyBorder="1" applyAlignment="1">
      <alignment horizontal="center"/>
    </xf>
    <xf numFmtId="165" fontId="22" fillId="0" borderId="59" xfId="0" applyNumberFormat="1" applyFont="1" applyBorder="1" applyAlignment="1">
      <alignment horizontal="center"/>
    </xf>
    <xf numFmtId="0" fontId="34" fillId="10" borderId="6" xfId="0" applyFont="1" applyFill="1" applyBorder="1" applyAlignment="1">
      <alignment horizontal="center"/>
    </xf>
    <xf numFmtId="164" fontId="21" fillId="3" borderId="60" xfId="0" applyNumberFormat="1" applyFont="1" applyFill="1" applyBorder="1" applyAlignment="1">
      <alignment horizontal="center" vertical="center" wrapText="1"/>
    </xf>
    <xf numFmtId="165" fontId="22" fillId="0" borderId="43" xfId="26" applyNumberFormat="1" applyFont="1" applyBorder="1" applyAlignment="1">
      <alignment horizontal="center" vertical="center"/>
    </xf>
    <xf numFmtId="165" fontId="22" fillId="0" borderId="6" xfId="26" applyNumberFormat="1" applyFont="1" applyBorder="1" applyAlignment="1">
      <alignment horizontal="center" vertical="center" wrapText="1"/>
    </xf>
    <xf numFmtId="165" fontId="22" fillId="0" borderId="49" xfId="26" applyNumberFormat="1" applyFont="1" applyBorder="1" applyAlignment="1">
      <alignment horizontal="center" vertical="center"/>
    </xf>
    <xf numFmtId="0" fontId="22" fillId="0" borderId="43" xfId="0" applyFont="1" applyBorder="1" applyAlignment="1">
      <alignment horizontal="right"/>
    </xf>
    <xf numFmtId="0" fontId="22" fillId="0" borderId="6" xfId="0" applyFont="1" applyBorder="1" applyAlignment="1">
      <alignment horizontal="right"/>
    </xf>
    <xf numFmtId="0" fontId="22" fillId="0" borderId="30" xfId="0" applyFont="1" applyBorder="1" applyAlignment="1">
      <alignment horizontal="right"/>
    </xf>
    <xf numFmtId="164" fontId="21" fillId="3" borderId="32" xfId="0" applyNumberFormat="1"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9" xfId="0" applyFont="1" applyFill="1" applyBorder="1" applyAlignment="1" applyProtection="1">
      <alignment horizontal="center"/>
      <protection locked="0"/>
    </xf>
    <xf numFmtId="0" fontId="21" fillId="0" borderId="9" xfId="0" applyFont="1" applyBorder="1" applyAlignment="1" applyProtection="1">
      <alignment horizontal="center"/>
      <protection locked="0"/>
    </xf>
    <xf numFmtId="165" fontId="22" fillId="0" borderId="25" xfId="0" applyNumberFormat="1" applyFont="1" applyBorder="1" applyAlignment="1">
      <alignment horizontal="center" wrapText="1"/>
    </xf>
    <xf numFmtId="0" fontId="21" fillId="3" borderId="12" xfId="0" applyFont="1" applyFill="1" applyBorder="1" applyAlignment="1" applyProtection="1">
      <alignment horizontal="center"/>
      <protection locked="0"/>
    </xf>
    <xf numFmtId="165" fontId="22" fillId="0" borderId="25" xfId="26" applyNumberFormat="1" applyFont="1" applyBorder="1" applyAlignment="1">
      <alignment horizontal="center" vertical="center"/>
    </xf>
    <xf numFmtId="0" fontId="21" fillId="4" borderId="16" xfId="0" applyFont="1" applyFill="1" applyBorder="1" applyAlignment="1">
      <alignment horizontal="center"/>
    </xf>
    <xf numFmtId="0" fontId="21" fillId="4" borderId="9" xfId="0" applyFont="1" applyFill="1" applyBorder="1" applyAlignment="1">
      <alignment horizontal="center"/>
    </xf>
    <xf numFmtId="165" fontId="22" fillId="0" borderId="33" xfId="0" applyNumberFormat="1" applyFont="1" applyBorder="1" applyAlignment="1">
      <alignment horizontal="center" vertical="center" wrapText="1"/>
    </xf>
    <xf numFmtId="165" fontId="22" fillId="0" borderId="55" xfId="0" applyNumberFormat="1" applyFont="1" applyBorder="1" applyAlignment="1">
      <alignment horizontal="center" vertical="center" wrapText="1"/>
    </xf>
    <xf numFmtId="0" fontId="22" fillId="8" borderId="16" xfId="0" applyFont="1" applyFill="1" applyBorder="1" applyAlignment="1">
      <alignment vertical="center" wrapText="1"/>
    </xf>
    <xf numFmtId="165" fontId="22" fillId="0" borderId="51" xfId="0" applyNumberFormat="1" applyFont="1" applyBorder="1" applyAlignment="1">
      <alignment horizontal="center" vertical="center" wrapText="1"/>
    </xf>
    <xf numFmtId="0" fontId="21" fillId="4" borderId="12" xfId="0" applyFont="1" applyFill="1" applyBorder="1" applyAlignment="1">
      <alignment horizontal="center"/>
    </xf>
    <xf numFmtId="165" fontId="21" fillId="0" borderId="23" xfId="0" applyNumberFormat="1" applyFont="1" applyBorder="1" applyAlignment="1">
      <alignment horizontal="center" vertical="center"/>
    </xf>
    <xf numFmtId="165" fontId="21" fillId="0" borderId="31" xfId="0" applyNumberFormat="1" applyFont="1" applyBorder="1" applyAlignment="1">
      <alignment horizontal="center" vertical="center"/>
    </xf>
    <xf numFmtId="0" fontId="21" fillId="4" borderId="23" xfId="0" applyFont="1" applyFill="1" applyBorder="1" applyAlignment="1">
      <alignment horizontal="center" vertical="center" wrapText="1"/>
    </xf>
    <xf numFmtId="165" fontId="21" fillId="0" borderId="51" xfId="0" applyNumberFormat="1" applyFont="1" applyBorder="1" applyAlignment="1">
      <alignment horizontal="center" vertical="center"/>
    </xf>
    <xf numFmtId="165" fontId="31" fillId="9" borderId="9" xfId="0" applyNumberFormat="1" applyFont="1" applyFill="1" applyBorder="1" applyAlignment="1">
      <alignment horizontal="center" wrapText="1"/>
    </xf>
    <xf numFmtId="165" fontId="21" fillId="9" borderId="51" xfId="0" applyNumberFormat="1" applyFont="1" applyFill="1" applyBorder="1" applyAlignment="1">
      <alignment horizontal="center" wrapText="1"/>
    </xf>
    <xf numFmtId="0" fontId="34" fillId="10" borderId="12" xfId="0" applyFont="1" applyFill="1" applyBorder="1"/>
    <xf numFmtId="165" fontId="22" fillId="0" borderId="32" xfId="0" applyNumberFormat="1" applyFont="1" applyBorder="1" applyAlignment="1">
      <alignment horizontal="center"/>
    </xf>
    <xf numFmtId="0" fontId="34" fillId="10" borderId="0" xfId="0" applyFont="1" applyFill="1" applyAlignment="1">
      <alignment horizontal="center"/>
    </xf>
    <xf numFmtId="0" fontId="34" fillId="10" borderId="64" xfId="0" applyFont="1" applyFill="1" applyBorder="1"/>
    <xf numFmtId="0" fontId="34" fillId="10" borderId="24" xfId="0" applyFont="1" applyFill="1" applyBorder="1" applyAlignment="1">
      <alignment horizontal="center" vertical="center"/>
    </xf>
    <xf numFmtId="0" fontId="34" fillId="10" borderId="25" xfId="0" applyFont="1" applyFill="1" applyBorder="1" applyAlignment="1">
      <alignment horizontal="center"/>
    </xf>
    <xf numFmtId="164" fontId="31" fillId="3" borderId="9" xfId="0" applyNumberFormat="1" applyFont="1" applyFill="1" applyBorder="1" applyAlignment="1">
      <alignment horizontal="center" vertical="center" wrapText="1"/>
    </xf>
    <xf numFmtId="165" fontId="22" fillId="0" borderId="25" xfId="26" applyNumberFormat="1" applyFont="1" applyBorder="1" applyAlignment="1">
      <alignment horizontal="center" vertical="center" wrapText="1"/>
    </xf>
    <xf numFmtId="165" fontId="21" fillId="7" borderId="9" xfId="26" applyNumberFormat="1" applyFont="1" applyFill="1" applyBorder="1" applyAlignment="1">
      <alignment horizontal="center" vertical="center"/>
    </xf>
    <xf numFmtId="0" fontId="22" fillId="0" borderId="38" xfId="0" applyFont="1" applyBorder="1" applyAlignment="1">
      <alignment horizontal="right"/>
    </xf>
    <xf numFmtId="0" fontId="22" fillId="0" borderId="25" xfId="0" applyFont="1" applyBorder="1" applyAlignment="1">
      <alignment horizontal="right"/>
    </xf>
    <xf numFmtId="0" fontId="22" fillId="0" borderId="31" xfId="0" applyFont="1" applyBorder="1" applyAlignment="1">
      <alignment horizontal="right"/>
    </xf>
    <xf numFmtId="0" fontId="22" fillId="0" borderId="9" xfId="26" applyFont="1" applyBorder="1"/>
    <xf numFmtId="0" fontId="39" fillId="3" borderId="18" xfId="0" applyFont="1" applyFill="1" applyBorder="1" applyAlignment="1">
      <alignment horizontal="center" vertical="center" wrapText="1"/>
    </xf>
    <xf numFmtId="0" fontId="21" fillId="4" borderId="13" xfId="0" applyFont="1" applyFill="1" applyBorder="1"/>
    <xf numFmtId="0" fontId="21" fillId="4" borderId="0" xfId="0" applyFont="1" applyFill="1" applyAlignment="1">
      <alignment horizontal="center"/>
    </xf>
    <xf numFmtId="0" fontId="21" fillId="4" borderId="64" xfId="0" applyFont="1" applyFill="1" applyBorder="1" applyAlignment="1">
      <alignment horizontal="center"/>
    </xf>
    <xf numFmtId="0" fontId="21" fillId="0" borderId="0" xfId="0" applyFont="1" applyAlignment="1">
      <alignment horizontal="center"/>
    </xf>
    <xf numFmtId="0" fontId="25" fillId="0" borderId="18" xfId="0" applyFont="1" applyBorder="1" applyAlignment="1">
      <alignment horizontal="left" wrapText="1"/>
    </xf>
    <xf numFmtId="2" fontId="22" fillId="0" borderId="1" xfId="0" applyNumberFormat="1" applyFont="1" applyBorder="1" applyAlignment="1">
      <alignment horizontal="left" vertical="center" wrapText="1"/>
    </xf>
    <xf numFmtId="0" fontId="22" fillId="0" borderId="47" xfId="0" applyFont="1" applyBorder="1" applyAlignment="1">
      <alignment horizontal="left"/>
    </xf>
    <xf numFmtId="0" fontId="21" fillId="0" borderId="20" xfId="0" applyFont="1" applyBorder="1" applyAlignment="1">
      <alignment horizontal="center" vertical="center" wrapText="1"/>
    </xf>
    <xf numFmtId="0" fontId="48" fillId="3" borderId="7" xfId="0" applyFont="1" applyFill="1" applyBorder="1" applyAlignment="1">
      <alignment vertical="center"/>
    </xf>
    <xf numFmtId="0" fontId="33" fillId="6" borderId="52" xfId="2" applyFont="1" applyFill="1" applyBorder="1" applyAlignment="1">
      <alignment horizontal="center" vertical="center" wrapText="1"/>
    </xf>
    <xf numFmtId="0" fontId="33" fillId="6" borderId="63" xfId="2" applyFont="1" applyFill="1" applyBorder="1" applyAlignment="1">
      <alignment horizontal="center" vertical="center" wrapText="1"/>
    </xf>
    <xf numFmtId="0" fontId="21" fillId="0" borderId="65" xfId="2" applyFont="1" applyBorder="1" applyAlignment="1">
      <alignment horizontal="center"/>
    </xf>
    <xf numFmtId="0" fontId="22" fillId="0" borderId="15" xfId="2" applyFont="1" applyBorder="1"/>
    <xf numFmtId="165" fontId="22" fillId="0" borderId="15" xfId="2" applyNumberFormat="1" applyFont="1" applyBorder="1" applyAlignment="1">
      <alignment horizontal="right"/>
    </xf>
    <xf numFmtId="165" fontId="21" fillId="0" borderId="65" xfId="2" applyNumberFormat="1" applyFont="1" applyBorder="1" applyAlignment="1">
      <alignment horizontal="center"/>
    </xf>
    <xf numFmtId="165" fontId="22" fillId="0" borderId="1" xfId="2" applyNumberFormat="1" applyFont="1" applyBorder="1" applyAlignment="1">
      <alignment horizontal="center"/>
    </xf>
    <xf numFmtId="0" fontId="22" fillId="0" borderId="21" xfId="2" applyFont="1" applyBorder="1"/>
    <xf numFmtId="0" fontId="28" fillId="42" borderId="21" xfId="0" applyFont="1" applyFill="1" applyBorder="1" applyAlignment="1">
      <alignment horizontal="left" vertical="center"/>
    </xf>
    <xf numFmtId="165" fontId="22" fillId="0" borderId="21" xfId="2" applyNumberFormat="1" applyFont="1" applyBorder="1" applyAlignment="1">
      <alignment horizontal="center"/>
    </xf>
    <xf numFmtId="165" fontId="22" fillId="0" borderId="23" xfId="2" applyNumberFormat="1" applyFont="1" applyBorder="1" applyAlignment="1">
      <alignment horizontal="center"/>
    </xf>
    <xf numFmtId="165" fontId="22" fillId="0" borderId="27" xfId="2" applyNumberFormat="1" applyFont="1" applyBorder="1" applyAlignment="1">
      <alignment horizontal="center"/>
    </xf>
    <xf numFmtId="0" fontId="22" fillId="0" borderId="41" xfId="0" applyFont="1" applyBorder="1" applyAlignment="1">
      <alignment horizontal="left" vertical="center" wrapText="1"/>
    </xf>
    <xf numFmtId="0" fontId="28" fillId="0" borderId="21" xfId="4" applyFont="1" applyBorder="1"/>
    <xf numFmtId="0" fontId="28" fillId="0" borderId="21" xfId="4" applyFont="1" applyBorder="1" applyAlignment="1">
      <alignment horizontal="center" vertical="center"/>
    </xf>
    <xf numFmtId="0" fontId="28" fillId="0" borderId="27" xfId="4" applyFont="1" applyBorder="1" applyAlignment="1">
      <alignment horizontal="left" vertical="center"/>
    </xf>
    <xf numFmtId="0" fontId="28" fillId="0" borderId="27" xfId="4" applyFont="1" applyBorder="1" applyAlignment="1">
      <alignment horizontal="center" vertical="center"/>
    </xf>
    <xf numFmtId="0" fontId="21" fillId="3" borderId="10" xfId="0" applyFont="1" applyFill="1" applyBorder="1" applyAlignment="1">
      <alignment vertical="center"/>
    </xf>
    <xf numFmtId="0" fontId="21" fillId="3" borderId="11" xfId="0" applyFont="1" applyFill="1" applyBorder="1" applyAlignment="1">
      <alignment vertical="center" wrapTex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14" xfId="0" applyFont="1" applyFill="1" applyBorder="1" applyAlignment="1" applyProtection="1">
      <alignment horizontal="left"/>
      <protection locked="0"/>
    </xf>
    <xf numFmtId="0" fontId="21" fillId="3" borderId="15" xfId="0" applyFont="1" applyFill="1" applyBorder="1" applyProtection="1">
      <protection locked="0"/>
    </xf>
    <xf numFmtId="0" fontId="21" fillId="3" borderId="15" xfId="0" applyFont="1" applyFill="1" applyBorder="1" applyAlignment="1" applyProtection="1">
      <alignment horizontal="center" vertical="center"/>
      <protection locked="0"/>
    </xf>
    <xf numFmtId="0" fontId="21" fillId="3" borderId="16" xfId="0" applyFont="1" applyFill="1" applyBorder="1" applyAlignment="1" applyProtection="1">
      <alignment horizontal="center"/>
      <protection locked="0"/>
    </xf>
    <xf numFmtId="0" fontId="21" fillId="0" borderId="20" xfId="0" applyFont="1" applyBorder="1" applyAlignment="1" applyProtection="1">
      <alignment horizontal="left" vertical="center"/>
      <protection locked="0"/>
    </xf>
    <xf numFmtId="1" fontId="22" fillId="0" borderId="0" xfId="0" applyNumberFormat="1" applyFont="1" applyAlignment="1">
      <alignment horizontal="left" vertical="center"/>
    </xf>
    <xf numFmtId="0" fontId="21" fillId="0" borderId="34" xfId="0" applyFont="1" applyBorder="1" applyAlignment="1" applyProtection="1">
      <alignment horizontal="left" vertical="center"/>
      <protection locked="0"/>
    </xf>
    <xf numFmtId="165" fontId="22" fillId="0" borderId="61" xfId="0" applyNumberFormat="1" applyFont="1" applyBorder="1" applyAlignment="1">
      <alignment horizontal="left" vertical="center"/>
    </xf>
    <xf numFmtId="165" fontId="22" fillId="0" borderId="21" xfId="0" applyNumberFormat="1" applyFont="1" applyBorder="1" applyAlignment="1">
      <alignment horizontal="left" vertical="center" wrapText="1"/>
    </xf>
    <xf numFmtId="0" fontId="42" fillId="12" borderId="1" xfId="0" applyFont="1" applyFill="1" applyBorder="1" applyAlignment="1">
      <alignment wrapText="1"/>
    </xf>
    <xf numFmtId="0" fontId="21" fillId="7" borderId="65" xfId="26" applyFont="1" applyFill="1" applyBorder="1" applyAlignment="1">
      <alignment horizontal="center" vertical="center"/>
    </xf>
    <xf numFmtId="0" fontId="22" fillId="7" borderId="15" xfId="26" applyFont="1" applyFill="1" applyBorder="1" applyAlignment="1">
      <alignment vertical="center"/>
    </xf>
    <xf numFmtId="0" fontId="21" fillId="7" borderId="15" xfId="26" applyFont="1" applyFill="1" applyBorder="1" applyAlignment="1">
      <alignment horizontal="right" vertical="center"/>
    </xf>
    <xf numFmtId="0" fontId="22" fillId="7" borderId="15" xfId="26" applyFont="1" applyFill="1" applyBorder="1" applyAlignment="1">
      <alignment horizontal="center" vertical="center"/>
    </xf>
    <xf numFmtId="165" fontId="22" fillId="7" borderId="15" xfId="26" applyNumberFormat="1" applyFont="1" applyFill="1" applyBorder="1" applyAlignment="1">
      <alignment vertical="center"/>
    </xf>
    <xf numFmtId="165" fontId="22" fillId="7" borderId="15" xfId="26" applyNumberFormat="1" applyFont="1" applyFill="1" applyBorder="1" applyAlignment="1">
      <alignment horizontal="right" vertical="center"/>
    </xf>
    <xf numFmtId="165" fontId="21" fillId="7" borderId="15" xfId="26" applyNumberFormat="1" applyFont="1" applyFill="1" applyBorder="1" applyAlignment="1">
      <alignment horizontal="right" vertical="center"/>
    </xf>
    <xf numFmtId="165" fontId="21" fillId="7" borderId="16" xfId="26" applyNumberFormat="1" applyFont="1" applyFill="1" applyBorder="1" applyAlignment="1">
      <alignment horizontal="center" vertical="center"/>
    </xf>
    <xf numFmtId="0" fontId="22" fillId="0" borderId="21" xfId="26" applyFont="1" applyBorder="1" applyAlignment="1">
      <alignment vertical="center"/>
    </xf>
    <xf numFmtId="0" fontId="22" fillId="0" borderId="21" xfId="26" applyFont="1" applyBorder="1" applyAlignment="1">
      <alignment horizontal="center" vertical="center"/>
    </xf>
    <xf numFmtId="165" fontId="22" fillId="0" borderId="21" xfId="26" applyNumberFormat="1" applyFont="1" applyBorder="1" applyAlignment="1">
      <alignment horizontal="center" vertical="center"/>
    </xf>
    <xf numFmtId="165" fontId="22" fillId="0" borderId="23" xfId="26" applyNumberFormat="1" applyFont="1" applyBorder="1" applyAlignment="1">
      <alignment horizontal="center" vertical="center"/>
    </xf>
    <xf numFmtId="0" fontId="22" fillId="0" borderId="27" xfId="26" applyFont="1" applyBorder="1" applyAlignment="1">
      <alignment horizontal="center" vertical="center"/>
    </xf>
    <xf numFmtId="165" fontId="22" fillId="0" borderId="31" xfId="26" applyNumberFormat="1" applyFont="1" applyBorder="1" applyAlignment="1">
      <alignment horizontal="center" vertical="center"/>
    </xf>
    <xf numFmtId="164" fontId="21" fillId="3" borderId="8" xfId="0" applyNumberFormat="1" applyFont="1" applyFill="1" applyBorder="1" applyAlignment="1">
      <alignment horizontal="center" vertical="center" wrapText="1"/>
    </xf>
    <xf numFmtId="164" fontId="21" fillId="0" borderId="8" xfId="0" applyNumberFormat="1" applyFont="1" applyBorder="1" applyAlignment="1">
      <alignment horizontal="center" vertical="center" wrapText="1"/>
    </xf>
    <xf numFmtId="49" fontId="22" fillId="0" borderId="21" xfId="26" applyNumberFormat="1" applyFont="1" applyBorder="1" applyAlignment="1">
      <alignment horizontal="left" vertical="center"/>
    </xf>
    <xf numFmtId="0" fontId="21" fillId="3" borderId="14" xfId="0" applyFont="1" applyFill="1" applyBorder="1" applyAlignment="1">
      <alignment horizontal="left" vertical="center"/>
    </xf>
    <xf numFmtId="0" fontId="21" fillId="3" borderId="15" xfId="0" applyFont="1" applyFill="1" applyBorder="1" applyAlignment="1">
      <alignment horizontal="center" vertical="center" wrapText="1"/>
    </xf>
    <xf numFmtId="164" fontId="21" fillId="3" borderId="16" xfId="0" applyNumberFormat="1" applyFont="1" applyFill="1" applyBorder="1" applyAlignment="1">
      <alignment horizontal="center" vertical="center" wrapText="1"/>
    </xf>
    <xf numFmtId="49" fontId="22" fillId="0" borderId="27" xfId="26" applyNumberFormat="1" applyFont="1" applyBorder="1" applyAlignment="1">
      <alignment horizontal="left" vertical="center"/>
    </xf>
    <xf numFmtId="0" fontId="22" fillId="0" borderId="12" xfId="0" applyFont="1" applyBorder="1"/>
    <xf numFmtId="0" fontId="42" fillId="0" borderId="0" xfId="0" applyFont="1"/>
    <xf numFmtId="0" fontId="22" fillId="0" borderId="64" xfId="0" applyFont="1" applyBorder="1"/>
    <xf numFmtId="0" fontId="22" fillId="5" borderId="0" xfId="0" applyFont="1" applyFill="1"/>
    <xf numFmtId="0" fontId="22" fillId="5" borderId="0" xfId="0" applyFont="1" applyFill="1" applyAlignment="1">
      <alignment horizontal="right"/>
    </xf>
    <xf numFmtId="0" fontId="22" fillId="5" borderId="0" xfId="0" applyFont="1" applyFill="1" applyAlignment="1">
      <alignment horizontal="left"/>
    </xf>
    <xf numFmtId="0" fontId="22" fillId="0" borderId="15" xfId="0" applyFont="1" applyBorder="1" applyAlignment="1">
      <alignment horizontal="center" vertical="center"/>
    </xf>
    <xf numFmtId="0" fontId="22" fillId="0" borderId="15" xfId="0" applyFont="1" applyBorder="1" applyAlignment="1">
      <alignment vertical="center"/>
    </xf>
    <xf numFmtId="0" fontId="22" fillId="5" borderId="15" xfId="0" applyFont="1" applyFill="1" applyBorder="1" applyAlignment="1">
      <alignment vertical="center"/>
    </xf>
    <xf numFmtId="0" fontId="22" fillId="5" borderId="15" xfId="0" applyFont="1" applyFill="1" applyBorder="1" applyAlignment="1">
      <alignment horizontal="right"/>
    </xf>
    <xf numFmtId="0" fontId="21" fillId="0" borderId="24" xfId="0" applyFont="1" applyBorder="1" applyAlignment="1">
      <alignment horizontal="center" vertical="center" wrapText="1"/>
    </xf>
    <xf numFmtId="0" fontId="22" fillId="0" borderId="0" xfId="0" applyFont="1" applyAlignment="1">
      <alignment vertical="center"/>
    </xf>
    <xf numFmtId="0" fontId="22" fillId="0" borderId="1" xfId="0" applyFont="1" applyBorder="1" applyAlignment="1">
      <alignment vertical="center" wrapText="1"/>
    </xf>
    <xf numFmtId="0" fontId="21" fillId="3" borderId="13" xfId="0" applyFont="1" applyFill="1" applyBorder="1" applyAlignment="1" applyProtection="1">
      <alignment horizontal="left"/>
      <protection locked="0"/>
    </xf>
    <xf numFmtId="0" fontId="21" fillId="3" borderId="0" xfId="0" applyFont="1" applyFill="1" applyProtection="1">
      <protection locked="0"/>
    </xf>
    <xf numFmtId="0" fontId="21" fillId="3" borderId="0" xfId="0" applyFont="1" applyFill="1" applyAlignment="1" applyProtection="1">
      <alignment horizontal="center" vertical="center"/>
      <protection locked="0"/>
    </xf>
    <xf numFmtId="0" fontId="21" fillId="3" borderId="64" xfId="0" applyFont="1" applyFill="1" applyBorder="1" applyAlignment="1" applyProtection="1">
      <alignment horizontal="center"/>
      <protection locked="0"/>
    </xf>
    <xf numFmtId="0" fontId="28" fillId="0" borderId="1" xfId="4" applyFont="1" applyBorder="1" applyAlignment="1">
      <alignment horizontal="left" vertical="center"/>
    </xf>
    <xf numFmtId="0" fontId="28" fillId="0" borderId="1" xfId="4" applyFont="1" applyBorder="1" applyAlignment="1">
      <alignment vertical="center" wrapText="1"/>
    </xf>
    <xf numFmtId="0" fontId="22" fillId="0" borderId="27" xfId="26" applyFont="1" applyBorder="1" applyAlignment="1">
      <alignment vertical="center"/>
    </xf>
    <xf numFmtId="0" fontId="22" fillId="5" borderId="1" xfId="0" applyFont="1" applyFill="1" applyBorder="1" applyAlignment="1">
      <alignment horizontal="left" wrapText="1"/>
    </xf>
    <xf numFmtId="0" fontId="21" fillId="0" borderId="18" xfId="0" applyFont="1" applyBorder="1" applyAlignment="1">
      <alignment horizontal="center" vertical="center" wrapText="1"/>
    </xf>
    <xf numFmtId="0" fontId="22" fillId="5" borderId="27" xfId="0" applyFont="1" applyFill="1" applyBorder="1" applyAlignment="1">
      <alignment horizontal="left"/>
    </xf>
    <xf numFmtId="0" fontId="22" fillId="5" borderId="1" xfId="0" applyFont="1" applyFill="1" applyBorder="1"/>
    <xf numFmtId="0" fontId="22" fillId="0" borderId="3" xfId="0" applyFont="1" applyBorder="1" applyAlignment="1">
      <alignment horizontal="center" vertical="center" wrapText="1"/>
    </xf>
    <xf numFmtId="0" fontId="22" fillId="5" borderId="21" xfId="0" applyFont="1" applyFill="1" applyBorder="1" applyAlignment="1">
      <alignment horizontal="left" wrapText="1"/>
    </xf>
    <xf numFmtId="0" fontId="22" fillId="0" borderId="7" xfId="26" applyFont="1" applyBorder="1"/>
    <xf numFmtId="0" fontId="25" fillId="0" borderId="4" xfId="0" applyFont="1" applyBorder="1" applyAlignment="1">
      <alignment vertical="center" wrapText="1"/>
    </xf>
    <xf numFmtId="0" fontId="22" fillId="0" borderId="1" xfId="0" applyFont="1" applyBorder="1" applyAlignment="1">
      <alignment wrapText="1"/>
    </xf>
    <xf numFmtId="0" fontId="21" fillId="0" borderId="34" xfId="0" applyFont="1" applyBorder="1" applyAlignment="1">
      <alignment horizontal="center" vertical="center"/>
    </xf>
    <xf numFmtId="0" fontId="22" fillId="0" borderId="28" xfId="0" applyFont="1" applyBorder="1" applyAlignment="1">
      <alignment vertical="center" wrapText="1"/>
    </xf>
    <xf numFmtId="0" fontId="22" fillId="0" borderId="22" xfId="0" applyFont="1" applyBorder="1" applyAlignment="1">
      <alignment vertical="center" wrapText="1"/>
    </xf>
    <xf numFmtId="0" fontId="22" fillId="0" borderId="4" xfId="0" applyFont="1" applyBorder="1" applyAlignment="1">
      <alignment vertical="center" wrapText="1"/>
    </xf>
    <xf numFmtId="0" fontId="22" fillId="0" borderId="4" xfId="0" applyFont="1" applyBorder="1" applyAlignment="1">
      <alignment wrapText="1"/>
    </xf>
    <xf numFmtId="0" fontId="22" fillId="0" borderId="21" xfId="26" applyFont="1" applyBorder="1" applyAlignment="1">
      <alignment vertical="center" wrapText="1"/>
    </xf>
    <xf numFmtId="0" fontId="22" fillId="0" borderId="1" xfId="26" applyFont="1" applyBorder="1" applyAlignment="1">
      <alignment vertical="center" wrapText="1"/>
    </xf>
    <xf numFmtId="0" fontId="22" fillId="0" borderId="27" xfId="26" applyFont="1" applyBorder="1" applyAlignment="1">
      <alignment vertical="center" wrapText="1"/>
    </xf>
    <xf numFmtId="0" fontId="30" fillId="0" borderId="1" xfId="4" applyFont="1" applyBorder="1" applyAlignment="1">
      <alignment vertical="center"/>
    </xf>
    <xf numFmtId="0" fontId="28" fillId="3" borderId="1" xfId="4" applyFont="1" applyFill="1" applyBorder="1" applyAlignment="1">
      <alignment vertical="center" wrapText="1"/>
    </xf>
    <xf numFmtId="0" fontId="30" fillId="0" borderId="27" xfId="4" applyFont="1" applyBorder="1" applyAlignment="1">
      <alignment vertical="center"/>
    </xf>
    <xf numFmtId="0" fontId="28" fillId="3" borderId="27" xfId="4" applyFont="1" applyFill="1" applyBorder="1" applyAlignment="1">
      <alignment vertical="center" wrapText="1"/>
    </xf>
    <xf numFmtId="0" fontId="22" fillId="5" borderId="21" xfId="0" applyFont="1" applyFill="1" applyBorder="1" applyAlignment="1">
      <alignment horizontal="left"/>
    </xf>
    <xf numFmtId="165" fontId="21" fillId="3" borderId="41" xfId="0" applyNumberFormat="1" applyFont="1" applyFill="1" applyBorder="1" applyAlignment="1">
      <alignment horizontal="center" vertical="center" wrapText="1"/>
    </xf>
    <xf numFmtId="165" fontId="21" fillId="3" borderId="8" xfId="0" applyNumberFormat="1" applyFont="1" applyFill="1" applyBorder="1" applyAlignment="1">
      <alignment horizontal="center" vertical="center" wrapText="1"/>
    </xf>
    <xf numFmtId="165" fontId="21" fillId="3" borderId="11" xfId="0" applyNumberFormat="1" applyFont="1" applyFill="1" applyBorder="1" applyAlignment="1">
      <alignment horizontal="center" vertical="center" wrapText="1"/>
    </xf>
    <xf numFmtId="165" fontId="21" fillId="3" borderId="15" xfId="0" applyNumberFormat="1" applyFont="1" applyFill="1" applyBorder="1" applyAlignment="1" applyProtection="1">
      <alignment horizontal="center"/>
      <protection locked="0"/>
    </xf>
    <xf numFmtId="165" fontId="21" fillId="3" borderId="8" xfId="0" applyNumberFormat="1" applyFont="1" applyFill="1" applyBorder="1" applyAlignment="1" applyProtection="1">
      <alignment horizontal="center"/>
      <protection locked="0"/>
    </xf>
    <xf numFmtId="165" fontId="21" fillId="0" borderId="8" xfId="0" applyNumberFormat="1" applyFont="1" applyBorder="1" applyAlignment="1" applyProtection="1">
      <alignment horizontal="center"/>
      <protection locked="0"/>
    </xf>
    <xf numFmtId="165" fontId="21" fillId="3" borderId="11" xfId="0" applyNumberFormat="1" applyFont="1" applyFill="1" applyBorder="1" applyAlignment="1" applyProtection="1">
      <alignment horizontal="center"/>
      <protection locked="0"/>
    </xf>
    <xf numFmtId="165" fontId="21" fillId="3" borderId="0" xfId="0" applyNumberFormat="1" applyFont="1" applyFill="1" applyAlignment="1" applyProtection="1">
      <alignment horizontal="center"/>
      <protection locked="0"/>
    </xf>
    <xf numFmtId="165" fontId="21" fillId="4" borderId="15" xfId="0" applyNumberFormat="1" applyFont="1" applyFill="1" applyBorder="1" applyAlignment="1">
      <alignment horizontal="center"/>
    </xf>
    <xf numFmtId="165" fontId="21" fillId="4" borderId="48" xfId="0" applyNumberFormat="1" applyFont="1" applyFill="1" applyBorder="1" applyAlignment="1">
      <alignment horizontal="center" vertical="center" wrapText="1"/>
    </xf>
    <xf numFmtId="165" fontId="21" fillId="4" borderId="0" xfId="0" applyNumberFormat="1" applyFont="1" applyFill="1" applyAlignment="1">
      <alignment horizontal="center"/>
    </xf>
    <xf numFmtId="165" fontId="21" fillId="4" borderId="8" xfId="0" applyNumberFormat="1" applyFont="1" applyFill="1" applyBorder="1" applyAlignment="1">
      <alignment horizontal="center"/>
    </xf>
    <xf numFmtId="165" fontId="22" fillId="8" borderId="15" xfId="0" applyNumberFormat="1" applyFont="1" applyFill="1" applyBorder="1" applyAlignment="1">
      <alignment vertical="center" wrapText="1"/>
    </xf>
    <xf numFmtId="165" fontId="21" fillId="4" borderId="11" xfId="0" applyNumberFormat="1" applyFont="1" applyFill="1" applyBorder="1" applyAlignment="1">
      <alignment horizontal="center"/>
    </xf>
    <xf numFmtId="165" fontId="21" fillId="4" borderId="21" xfId="0" applyNumberFormat="1" applyFont="1" applyFill="1" applyBorder="1" applyAlignment="1">
      <alignment horizontal="center" vertical="center" wrapText="1"/>
    </xf>
    <xf numFmtId="165" fontId="36" fillId="4" borderId="11" xfId="0" applyNumberFormat="1" applyFont="1" applyFill="1" applyBorder="1" applyAlignment="1">
      <alignment horizontal="center" vertical="center"/>
    </xf>
    <xf numFmtId="165" fontId="34" fillId="10" borderId="11" xfId="0" applyNumberFormat="1" applyFont="1" applyFill="1" applyBorder="1"/>
    <xf numFmtId="165" fontId="34" fillId="10" borderId="0" xfId="0" applyNumberFormat="1" applyFont="1" applyFill="1"/>
    <xf numFmtId="165" fontId="34" fillId="10" borderId="1" xfId="0" applyNumberFormat="1" applyFont="1" applyFill="1" applyBorder="1" applyAlignment="1">
      <alignment horizontal="center"/>
    </xf>
    <xf numFmtId="165" fontId="34" fillId="10" borderId="15" xfId="0" applyNumberFormat="1" applyFont="1" applyFill="1" applyBorder="1"/>
    <xf numFmtId="165" fontId="31" fillId="3" borderId="8" xfId="0" applyNumberFormat="1" applyFont="1" applyFill="1" applyBorder="1" applyAlignment="1">
      <alignment horizontal="center" vertical="center" wrapText="1"/>
    </xf>
    <xf numFmtId="165" fontId="21" fillId="3" borderId="15" xfId="0" applyNumberFormat="1" applyFont="1" applyFill="1" applyBorder="1" applyAlignment="1">
      <alignment horizontal="center" vertical="center" wrapText="1"/>
    </xf>
    <xf numFmtId="0" fontId="22" fillId="0" borderId="46" xfId="0" applyFont="1" applyBorder="1" applyAlignment="1">
      <alignment horizontal="center"/>
    </xf>
    <xf numFmtId="1" fontId="22" fillId="0" borderId="50" xfId="0" applyNumberFormat="1" applyFont="1" applyBorder="1" applyAlignment="1">
      <alignment horizontal="center"/>
    </xf>
    <xf numFmtId="2" fontId="22" fillId="0" borderId="50" xfId="0" applyNumberFormat="1" applyFont="1" applyBorder="1" applyAlignment="1">
      <alignment horizontal="center"/>
    </xf>
    <xf numFmtId="2" fontId="28" fillId="0" borderId="50" xfId="0" applyNumberFormat="1" applyFont="1" applyBorder="1" applyAlignment="1">
      <alignment horizontal="center"/>
    </xf>
    <xf numFmtId="1" fontId="22" fillId="0" borderId="50" xfId="0" applyNumberFormat="1" applyFont="1" applyBorder="1" applyAlignment="1">
      <alignment horizontal="center" wrapText="1"/>
    </xf>
    <xf numFmtId="2" fontId="22" fillId="0" borderId="51" xfId="0" applyNumberFormat="1" applyFont="1" applyBorder="1" applyAlignment="1">
      <alignment horizontal="center"/>
    </xf>
    <xf numFmtId="49" fontId="22" fillId="481" borderId="21" xfId="0" applyNumberFormat="1" applyFont="1" applyFill="1" applyBorder="1" applyAlignment="1">
      <alignment horizontal="left"/>
    </xf>
    <xf numFmtId="49" fontId="38" fillId="466" borderId="27" xfId="0" applyNumberFormat="1" applyFont="1" applyFill="1" applyBorder="1" applyAlignment="1">
      <alignment horizontal="left"/>
    </xf>
    <xf numFmtId="49" fontId="22" fillId="485" borderId="27" xfId="0" applyNumberFormat="1" applyFont="1" applyFill="1" applyBorder="1" applyAlignment="1">
      <alignment horizontal="left"/>
    </xf>
    <xf numFmtId="0" fontId="22" fillId="0" borderId="0" xfId="2" applyFont="1" applyAlignment="1">
      <alignment horizontal="center" vertical="center"/>
    </xf>
    <xf numFmtId="0" fontId="28" fillId="0" borderId="0" xfId="47" applyFont="1"/>
    <xf numFmtId="0" fontId="30" fillId="9" borderId="7" xfId="47" applyFont="1" applyFill="1" applyBorder="1" applyAlignment="1">
      <alignment horizontal="left"/>
    </xf>
    <xf numFmtId="0" fontId="30" fillId="9" borderId="8" xfId="47" applyFont="1" applyFill="1" applyBorder="1" applyAlignment="1">
      <alignment horizontal="left"/>
    </xf>
    <xf numFmtId="0" fontId="30" fillId="9" borderId="8" xfId="47" applyFont="1" applyFill="1" applyBorder="1" applyAlignment="1">
      <alignment horizontal="center"/>
    </xf>
    <xf numFmtId="0" fontId="30" fillId="9" borderId="8" xfId="47" applyFont="1" applyFill="1" applyBorder="1"/>
    <xf numFmtId="0" fontId="30" fillId="9" borderId="9" xfId="47" applyFont="1" applyFill="1" applyBorder="1"/>
    <xf numFmtId="0" fontId="30" fillId="0" borderId="0" xfId="47" applyFont="1"/>
    <xf numFmtId="0" fontId="28" fillId="0" borderId="1" xfId="47" applyFont="1" applyBorder="1"/>
    <xf numFmtId="0" fontId="28" fillId="0" borderId="0" xfId="47" applyFont="1" applyAlignment="1">
      <alignment horizontal="center"/>
    </xf>
    <xf numFmtId="1" fontId="28" fillId="0" borderId="0" xfId="47" applyNumberFormat="1" applyFont="1"/>
    <xf numFmtId="165" fontId="28" fillId="0" borderId="3" xfId="48" applyNumberFormat="1" applyFont="1" applyBorder="1"/>
    <xf numFmtId="0" fontId="40" fillId="11" borderId="10" xfId="2" applyFont="1" applyFill="1" applyBorder="1" applyAlignment="1">
      <alignment horizontal="center"/>
    </xf>
    <xf numFmtId="0" fontId="40" fillId="11" borderId="11" xfId="2" applyFont="1" applyFill="1" applyBorder="1"/>
    <xf numFmtId="0" fontId="40" fillId="11" borderId="53" xfId="2" applyFont="1" applyFill="1" applyBorder="1"/>
    <xf numFmtId="0" fontId="34" fillId="11" borderId="54" xfId="2" applyFont="1" applyFill="1" applyBorder="1" applyAlignment="1">
      <alignment horizontal="right" vertical="center"/>
    </xf>
    <xf numFmtId="165" fontId="34" fillId="11" borderId="32" xfId="2" applyNumberFormat="1" applyFont="1" applyFill="1" applyBorder="1" applyAlignment="1">
      <alignment horizontal="center" vertical="center"/>
    </xf>
    <xf numFmtId="165" fontId="34" fillId="11" borderId="0" xfId="2" applyNumberFormat="1" applyFont="1" applyFill="1" applyAlignment="1">
      <alignment horizontal="center" vertical="center"/>
    </xf>
    <xf numFmtId="0" fontId="40" fillId="9" borderId="26" xfId="2" applyFont="1" applyFill="1" applyBorder="1" applyAlignment="1">
      <alignment horizontal="center" wrapText="1"/>
    </xf>
    <xf numFmtId="0" fontId="40" fillId="9" borderId="29" xfId="2" applyFont="1" applyFill="1" applyBorder="1" applyAlignment="1">
      <alignment horizontal="right"/>
    </xf>
    <xf numFmtId="0" fontId="40" fillId="9" borderId="30" xfId="2" applyFont="1" applyFill="1" applyBorder="1" applyAlignment="1">
      <alignment horizontal="right"/>
    </xf>
    <xf numFmtId="165" fontId="30" fillId="9" borderId="16" xfId="2" applyNumberFormat="1" applyFont="1" applyFill="1" applyBorder="1" applyAlignment="1">
      <alignment horizontal="center"/>
    </xf>
    <xf numFmtId="0" fontId="21" fillId="4" borderId="10" xfId="45" applyFont="1" applyFill="1" applyBorder="1" applyAlignment="1" applyProtection="1">
      <alignment vertical="center"/>
      <protection locked="0"/>
    </xf>
    <xf numFmtId="0" fontId="21" fillId="4" borderId="11" xfId="45" applyFont="1" applyFill="1" applyBorder="1" applyAlignment="1" applyProtection="1">
      <alignment vertical="center" wrapText="1"/>
      <protection locked="0"/>
    </xf>
    <xf numFmtId="0" fontId="21" fillId="4" borderId="11" xfId="45" applyFont="1" applyFill="1" applyBorder="1" applyAlignment="1" applyProtection="1">
      <alignment vertical="center"/>
      <protection locked="0"/>
    </xf>
    <xf numFmtId="0" fontId="21" fillId="4" borderId="12" xfId="45" applyFont="1" applyFill="1" applyBorder="1" applyAlignment="1" applyProtection="1">
      <alignment vertical="center" wrapText="1"/>
      <protection locked="0"/>
    </xf>
    <xf numFmtId="0" fontId="28" fillId="0" borderId="0" xfId="45" applyFont="1" applyAlignment="1">
      <alignment horizontal="center"/>
    </xf>
    <xf numFmtId="0" fontId="28" fillId="0" borderId="0" xfId="45" applyFont="1"/>
    <xf numFmtId="0" fontId="21" fillId="4" borderId="14" xfId="45" applyFont="1" applyFill="1" applyBorder="1" applyAlignment="1" applyProtection="1">
      <alignment vertical="center"/>
      <protection locked="0"/>
    </xf>
    <xf numFmtId="0" fontId="21" fillId="4" borderId="15" xfId="45" applyFont="1" applyFill="1" applyBorder="1" applyAlignment="1" applyProtection="1">
      <alignment vertical="center"/>
      <protection locked="0"/>
    </xf>
    <xf numFmtId="0" fontId="21" fillId="4" borderId="15" xfId="45" applyFont="1" applyFill="1" applyBorder="1" applyAlignment="1" applyProtection="1">
      <alignment vertical="center" wrapText="1"/>
      <protection locked="0"/>
    </xf>
    <xf numFmtId="0" fontId="21" fillId="4" borderId="16" xfId="45" applyFont="1" applyFill="1" applyBorder="1" applyAlignment="1" applyProtection="1">
      <alignment vertical="center" wrapText="1"/>
      <protection locked="0"/>
    </xf>
    <xf numFmtId="0" fontId="30" fillId="0" borderId="17" xfId="45" applyFont="1" applyBorder="1" applyAlignment="1">
      <alignment horizontal="center"/>
    </xf>
    <xf numFmtId="1" fontId="30" fillId="0" borderId="18" xfId="45" applyNumberFormat="1" applyFont="1" applyBorder="1" applyAlignment="1">
      <alignment horizontal="center"/>
    </xf>
    <xf numFmtId="165" fontId="30" fillId="0" borderId="18" xfId="45" applyNumberFormat="1" applyFont="1" applyBorder="1" applyAlignment="1">
      <alignment horizontal="center" wrapText="1"/>
    </xf>
    <xf numFmtId="165" fontId="30" fillId="0" borderId="9" xfId="45" applyNumberFormat="1" applyFont="1" applyBorder="1" applyAlignment="1">
      <alignment horizontal="center"/>
    </xf>
    <xf numFmtId="165" fontId="28" fillId="0" borderId="21" xfId="45" applyNumberFormat="1" applyFont="1" applyBorder="1" applyAlignment="1">
      <alignment horizontal="center"/>
    </xf>
    <xf numFmtId="165" fontId="28" fillId="0" borderId="23" xfId="45" applyNumberFormat="1" applyFont="1" applyBorder="1" applyAlignment="1">
      <alignment horizontal="center"/>
    </xf>
    <xf numFmtId="165" fontId="28" fillId="0" borderId="0" xfId="45" applyNumberFormat="1" applyFont="1" applyAlignment="1">
      <alignment horizontal="center"/>
    </xf>
    <xf numFmtId="165" fontId="28" fillId="0" borderId="1" xfId="45" applyNumberFormat="1" applyFont="1" applyBorder="1" applyAlignment="1">
      <alignment horizontal="center"/>
    </xf>
    <xf numFmtId="165" fontId="28" fillId="0" borderId="25" xfId="45" applyNumberFormat="1" applyFont="1" applyBorder="1" applyAlignment="1">
      <alignment horizontal="center"/>
    </xf>
    <xf numFmtId="165" fontId="28" fillId="0" borderId="27" xfId="45" applyNumberFormat="1" applyFont="1" applyBorder="1" applyAlignment="1">
      <alignment horizontal="center"/>
    </xf>
    <xf numFmtId="165" fontId="28" fillId="0" borderId="31" xfId="45" applyNumberFormat="1" applyFont="1" applyBorder="1" applyAlignment="1">
      <alignment horizontal="center"/>
    </xf>
    <xf numFmtId="0" fontId="21" fillId="4" borderId="7" xfId="45" applyFont="1" applyFill="1" applyBorder="1" applyAlignment="1" applyProtection="1">
      <alignment vertical="center" wrapText="1"/>
      <protection locked="0"/>
    </xf>
    <xf numFmtId="0" fontId="21" fillId="4" borderId="8" xfId="45" applyFont="1" applyFill="1" applyBorder="1" applyAlignment="1" applyProtection="1">
      <alignment vertical="center" wrapText="1"/>
      <protection locked="0"/>
    </xf>
    <xf numFmtId="165" fontId="21" fillId="4" borderId="8" xfId="45" applyNumberFormat="1" applyFont="1" applyFill="1" applyBorder="1" applyAlignment="1" applyProtection="1">
      <alignment horizontal="center" vertical="center" wrapText="1"/>
      <protection locked="0"/>
    </xf>
    <xf numFmtId="165" fontId="21" fillId="4" borderId="59" xfId="45" applyNumberFormat="1" applyFont="1" applyFill="1" applyBorder="1" applyAlignment="1" applyProtection="1">
      <alignment horizontal="center" vertical="center" wrapText="1"/>
      <protection locked="0"/>
    </xf>
    <xf numFmtId="165" fontId="21" fillId="4" borderId="9" xfId="45" applyNumberFormat="1" applyFont="1" applyFill="1" applyBorder="1" applyAlignment="1" applyProtection="1">
      <alignment horizontal="center" vertical="center" wrapText="1"/>
      <protection locked="0"/>
    </xf>
    <xf numFmtId="1" fontId="28" fillId="0" borderId="21" xfId="45" applyNumberFormat="1" applyFont="1" applyBorder="1" applyAlignment="1">
      <alignment horizontal="left"/>
    </xf>
    <xf numFmtId="1" fontId="28" fillId="0" borderId="1" xfId="45" applyNumberFormat="1" applyFont="1" applyBorder="1" applyAlignment="1">
      <alignment horizontal="left"/>
    </xf>
    <xf numFmtId="1" fontId="28" fillId="0" borderId="27" xfId="45" applyNumberFormat="1" applyFont="1" applyBorder="1" applyAlignment="1">
      <alignment horizontal="left"/>
    </xf>
    <xf numFmtId="0" fontId="21" fillId="4" borderId="15" xfId="0" applyFont="1" applyFill="1" applyBorder="1" applyAlignment="1" applyProtection="1">
      <alignment vertical="center" wrapText="1"/>
      <protection locked="0"/>
    </xf>
    <xf numFmtId="165" fontId="30" fillId="0" borderId="17" xfId="0" applyNumberFormat="1" applyFont="1" applyBorder="1" applyAlignment="1">
      <alignment horizontal="center"/>
    </xf>
    <xf numFmtId="165" fontId="30" fillId="0" borderId="19" xfId="0" applyNumberFormat="1" applyFont="1" applyBorder="1" applyAlignment="1">
      <alignment horizontal="center"/>
    </xf>
    <xf numFmtId="0" fontId="30" fillId="0" borderId="17" xfId="0" applyFont="1" applyBorder="1" applyAlignment="1">
      <alignment horizontal="center"/>
    </xf>
    <xf numFmtId="1" fontId="30" fillId="0" borderId="18" xfId="0" applyNumberFormat="1" applyFont="1" applyBorder="1" applyAlignment="1">
      <alignment horizontal="center"/>
    </xf>
    <xf numFmtId="165" fontId="30" fillId="0" borderId="18" xfId="0" applyNumberFormat="1" applyFont="1" applyBorder="1" applyAlignment="1">
      <alignment horizontal="center" wrapText="1"/>
    </xf>
    <xf numFmtId="0" fontId="28" fillId="0" borderId="3" xfId="0" applyFont="1" applyBorder="1" applyAlignment="1">
      <alignment wrapText="1"/>
    </xf>
    <xf numFmtId="0" fontId="28" fillId="0" borderId="40" xfId="0" applyFont="1" applyBorder="1" applyAlignment="1">
      <alignment wrapText="1"/>
    </xf>
    <xf numFmtId="0" fontId="30" fillId="0" borderId="39" xfId="0" applyFont="1" applyBorder="1" applyAlignment="1">
      <alignment horizontal="center"/>
    </xf>
    <xf numFmtId="1" fontId="30" fillId="0" borderId="3" xfId="0" applyNumberFormat="1" applyFont="1" applyBorder="1" applyAlignment="1">
      <alignment horizontal="center"/>
    </xf>
    <xf numFmtId="165" fontId="30" fillId="0" borderId="3" xfId="0" applyNumberFormat="1" applyFont="1" applyBorder="1" applyAlignment="1">
      <alignment horizontal="center" wrapText="1"/>
    </xf>
    <xf numFmtId="165" fontId="30" fillId="0" borderId="38" xfId="0" applyNumberFormat="1" applyFont="1" applyBorder="1" applyAlignment="1">
      <alignment horizontal="center"/>
    </xf>
    <xf numFmtId="0" fontId="28" fillId="0" borderId="3" xfId="0" applyFont="1" applyBorder="1" applyAlignment="1">
      <alignment vertical="center" wrapText="1"/>
    </xf>
    <xf numFmtId="0" fontId="28" fillId="0" borderId="1" xfId="0" applyFont="1" applyBorder="1" applyAlignment="1">
      <alignment vertical="center" wrapText="1"/>
    </xf>
    <xf numFmtId="0" fontId="28" fillId="0" borderId="40" xfId="0" applyFont="1" applyBorder="1" applyAlignment="1">
      <alignment vertical="center" wrapText="1"/>
    </xf>
    <xf numFmtId="0" fontId="21" fillId="0" borderId="0" xfId="0" applyFont="1" applyAlignment="1" applyProtection="1">
      <alignment vertical="center" wrapText="1"/>
      <protection locked="0"/>
    </xf>
    <xf numFmtId="0" fontId="28" fillId="0" borderId="21" xfId="0" applyFont="1" applyBorder="1" applyAlignment="1">
      <alignment vertical="center" wrapText="1"/>
    </xf>
    <xf numFmtId="0" fontId="28" fillId="0" borderId="27" xfId="0" applyFont="1" applyBorder="1" applyAlignment="1">
      <alignment vertical="center" wrapText="1"/>
    </xf>
    <xf numFmtId="165" fontId="21" fillId="4" borderId="16" xfId="0" applyNumberFormat="1" applyFont="1" applyFill="1" applyBorder="1" applyAlignment="1" applyProtection="1">
      <alignment horizontal="center" vertical="center" wrapText="1"/>
      <protection locked="0"/>
    </xf>
    <xf numFmtId="165" fontId="21" fillId="4" borderId="0" xfId="0" applyNumberFormat="1" applyFont="1" applyFill="1" applyAlignment="1" applyProtection="1">
      <alignment horizontal="center" vertical="center" wrapText="1"/>
      <protection locked="0"/>
    </xf>
    <xf numFmtId="0" fontId="21" fillId="4" borderId="0" xfId="45" applyFont="1" applyFill="1" applyAlignment="1" applyProtection="1">
      <alignment horizontal="center" vertical="center" wrapText="1"/>
      <protection locked="0"/>
    </xf>
    <xf numFmtId="164" fontId="21" fillId="0" borderId="0" xfId="45" applyNumberFormat="1" applyFont="1" applyAlignment="1">
      <alignment horizontal="center" vertical="center" wrapText="1"/>
    </xf>
    <xf numFmtId="164" fontId="21" fillId="0" borderId="0" xfId="45" applyNumberFormat="1" applyFont="1" applyAlignment="1">
      <alignment vertical="center" wrapText="1"/>
    </xf>
    <xf numFmtId="1" fontId="28" fillId="0" borderId="0" xfId="45" applyNumberFormat="1" applyFont="1"/>
    <xf numFmtId="2" fontId="28" fillId="0" borderId="0" xfId="45" applyNumberFormat="1" applyFont="1"/>
    <xf numFmtId="0" fontId="23" fillId="4" borderId="11" xfId="45" applyFont="1" applyFill="1" applyBorder="1" applyAlignment="1" applyProtection="1">
      <alignment horizontal="center" vertical="center"/>
      <protection locked="0"/>
    </xf>
    <xf numFmtId="0" fontId="23" fillId="4" borderId="15" xfId="45" applyFont="1" applyFill="1" applyBorder="1" applyAlignment="1" applyProtection="1">
      <alignment horizontal="center" vertical="center"/>
      <protection locked="0"/>
    </xf>
    <xf numFmtId="0" fontId="23" fillId="4" borderId="10" xfId="45" applyFont="1" applyFill="1" applyBorder="1" applyAlignment="1" applyProtection="1">
      <alignment vertical="center" wrapText="1"/>
      <protection locked="0"/>
    </xf>
    <xf numFmtId="0" fontId="23" fillId="4" borderId="11" xfId="45" applyFont="1" applyFill="1" applyBorder="1" applyAlignment="1" applyProtection="1">
      <alignment vertical="center" wrapText="1"/>
      <protection locked="0"/>
    </xf>
    <xf numFmtId="165" fontId="23" fillId="4" borderId="11" xfId="45" applyNumberFormat="1" applyFont="1" applyFill="1" applyBorder="1" applyAlignment="1" applyProtection="1">
      <alignment horizontal="center" vertical="center" wrapText="1"/>
      <protection locked="0"/>
    </xf>
    <xf numFmtId="165" fontId="23" fillId="4" borderId="12" xfId="45" applyNumberFormat="1" applyFont="1" applyFill="1" applyBorder="1" applyAlignment="1" applyProtection="1">
      <alignment horizontal="center" vertical="center" wrapText="1"/>
      <protection locked="0"/>
    </xf>
    <xf numFmtId="0" fontId="23" fillId="4" borderId="14" xfId="0" applyFont="1" applyFill="1" applyBorder="1" applyAlignment="1" applyProtection="1">
      <alignment vertical="center" wrapText="1"/>
      <protection locked="0"/>
    </xf>
    <xf numFmtId="0" fontId="23" fillId="4" borderId="15" xfId="0" applyFont="1" applyFill="1" applyBorder="1" applyAlignment="1" applyProtection="1">
      <alignment vertical="center"/>
      <protection locked="0"/>
    </xf>
    <xf numFmtId="0" fontId="23" fillId="4" borderId="15" xfId="0" applyFont="1" applyFill="1" applyBorder="1" applyAlignment="1" applyProtection="1">
      <alignment horizontal="center" vertical="center"/>
      <protection locked="0"/>
    </xf>
    <xf numFmtId="0" fontId="23" fillId="4" borderId="15" xfId="0" applyFont="1" applyFill="1" applyBorder="1" applyAlignment="1" applyProtection="1">
      <alignment vertical="center" wrapText="1"/>
      <protection locked="0"/>
    </xf>
    <xf numFmtId="0" fontId="23" fillId="4" borderId="16" xfId="0" applyFont="1" applyFill="1" applyBorder="1" applyAlignment="1" applyProtection="1">
      <alignment vertical="center" wrapText="1"/>
      <protection locked="0"/>
    </xf>
    <xf numFmtId="0" fontId="23" fillId="4" borderId="10" xfId="0" applyFont="1" applyFill="1" applyBorder="1" applyAlignment="1" applyProtection="1">
      <alignment vertical="center" wrapText="1"/>
      <protection locked="0"/>
    </xf>
    <xf numFmtId="0" fontId="23" fillId="4" borderId="11" xfId="0" applyFont="1" applyFill="1" applyBorder="1" applyAlignment="1" applyProtection="1">
      <alignment vertical="center" wrapText="1"/>
      <protection locked="0"/>
    </xf>
    <xf numFmtId="0" fontId="23" fillId="4" borderId="11" xfId="0" applyFont="1" applyFill="1" applyBorder="1" applyAlignment="1" applyProtection="1">
      <alignment vertical="center"/>
      <protection locked="0"/>
    </xf>
    <xf numFmtId="0" fontId="23" fillId="4" borderId="11" xfId="0" applyFont="1" applyFill="1" applyBorder="1" applyAlignment="1" applyProtection="1">
      <alignment horizontal="center" vertical="center"/>
      <protection locked="0"/>
    </xf>
    <xf numFmtId="0" fontId="23" fillId="4" borderId="12" xfId="0" applyFont="1" applyFill="1" applyBorder="1" applyAlignment="1" applyProtection="1">
      <alignment vertical="center" wrapText="1"/>
      <protection locked="0"/>
    </xf>
    <xf numFmtId="0" fontId="23" fillId="4" borderId="10" xfId="0" applyFont="1" applyFill="1" applyBorder="1" applyAlignment="1" applyProtection="1">
      <alignment vertical="center"/>
      <protection locked="0"/>
    </xf>
    <xf numFmtId="0" fontId="23" fillId="4" borderId="12" xfId="0" applyFont="1" applyFill="1" applyBorder="1" applyAlignment="1" applyProtection="1">
      <alignment vertical="center"/>
      <protection locked="0"/>
    </xf>
    <xf numFmtId="0" fontId="23" fillId="4" borderId="14" xfId="0" applyFont="1" applyFill="1" applyBorder="1" applyAlignment="1" applyProtection="1">
      <alignment vertical="center"/>
      <protection locked="0"/>
    </xf>
    <xf numFmtId="0" fontId="23" fillId="4" borderId="16" xfId="0" applyFont="1" applyFill="1" applyBorder="1" applyAlignment="1" applyProtection="1">
      <alignment vertical="center"/>
      <protection locked="0"/>
    </xf>
    <xf numFmtId="0" fontId="23" fillId="4" borderId="13" xfId="0" applyFont="1" applyFill="1" applyBorder="1" applyAlignment="1" applyProtection="1">
      <alignment vertical="center" wrapText="1"/>
      <protection locked="0"/>
    </xf>
    <xf numFmtId="0" fontId="23" fillId="4" borderId="0" xfId="0" applyFont="1" applyFill="1" applyAlignment="1" applyProtection="1">
      <alignment vertical="center" wrapText="1"/>
      <protection locked="0"/>
    </xf>
    <xf numFmtId="0" fontId="23" fillId="4" borderId="0" xfId="0" applyFont="1" applyFill="1" applyAlignment="1" applyProtection="1">
      <alignment horizontal="center" vertical="center"/>
      <protection locked="0"/>
    </xf>
    <xf numFmtId="0" fontId="23" fillId="4" borderId="64" xfId="0" applyFont="1" applyFill="1" applyBorder="1" applyAlignment="1" applyProtection="1">
      <alignment vertical="center" wrapText="1"/>
      <protection locked="0"/>
    </xf>
    <xf numFmtId="0" fontId="44" fillId="0" borderId="0" xfId="0" applyFont="1"/>
    <xf numFmtId="0" fontId="42" fillId="0" borderId="0" xfId="0"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center"/>
    </xf>
    <xf numFmtId="0" fontId="44" fillId="0" borderId="0" xfId="0" applyFont="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horizontal="left" vertical="center" wrapText="1"/>
    </xf>
    <xf numFmtId="0" fontId="44" fillId="0" borderId="4" xfId="0" applyFont="1" applyBorder="1" applyAlignment="1">
      <alignment horizontal="left"/>
    </xf>
    <xf numFmtId="0" fontId="30" fillId="0" borderId="52" xfId="0" applyFont="1" applyBorder="1" applyAlignment="1">
      <alignment horizontal="center"/>
    </xf>
    <xf numFmtId="1" fontId="30" fillId="0" borderId="41" xfId="0" applyNumberFormat="1" applyFont="1" applyBorder="1" applyAlignment="1">
      <alignment horizontal="center"/>
    </xf>
    <xf numFmtId="165" fontId="30" fillId="0" borderId="41" xfId="0" applyNumberFormat="1" applyFont="1" applyBorder="1" applyAlignment="1">
      <alignment horizontal="center"/>
    </xf>
    <xf numFmtId="2" fontId="30" fillId="0" borderId="41" xfId="0" applyNumberFormat="1" applyFont="1" applyBorder="1" applyAlignment="1">
      <alignment horizontal="center"/>
    </xf>
    <xf numFmtId="165" fontId="30" fillId="0" borderId="41" xfId="0" applyNumberFormat="1" applyFont="1" applyBorder="1" applyAlignment="1">
      <alignment horizontal="center" wrapText="1"/>
    </xf>
    <xf numFmtId="165" fontId="30" fillId="0" borderId="32" xfId="0" applyNumberFormat="1" applyFont="1" applyBorder="1" applyAlignment="1">
      <alignment horizontal="center" wrapText="1"/>
    </xf>
    <xf numFmtId="0" fontId="21" fillId="4" borderId="14" xfId="0" applyFont="1" applyFill="1" applyBorder="1" applyAlignment="1" applyProtection="1">
      <alignment horizontal="center" vertical="center" wrapText="1"/>
      <protection locked="0"/>
    </xf>
    <xf numFmtId="0" fontId="21" fillId="4" borderId="16" xfId="0" applyFont="1" applyFill="1" applyBorder="1" applyAlignment="1" applyProtection="1">
      <alignment horizontal="right" vertical="center"/>
      <protection locked="0"/>
    </xf>
    <xf numFmtId="165" fontId="28" fillId="0" borderId="55" xfId="48" applyNumberFormat="1" applyFont="1" applyBorder="1" applyAlignment="1">
      <alignment horizontal="center"/>
    </xf>
    <xf numFmtId="0" fontId="28" fillId="0" borderId="40" xfId="47" applyFont="1" applyBorder="1"/>
    <xf numFmtId="0" fontId="38" fillId="544" borderId="40" xfId="49" applyFont="1" applyFill="1" applyBorder="1" applyAlignment="1">
      <alignment horizontal="left" vertical="center"/>
    </xf>
    <xf numFmtId="165" fontId="28" fillId="0" borderId="40" xfId="48" applyNumberFormat="1" applyFont="1" applyBorder="1"/>
    <xf numFmtId="2" fontId="22" fillId="0" borderId="40" xfId="2" applyNumberFormat="1" applyFont="1" applyBorder="1" applyAlignment="1">
      <alignment horizontal="right" vertical="center" wrapText="1"/>
    </xf>
    <xf numFmtId="0" fontId="34" fillId="11" borderId="13" xfId="47" applyFont="1" applyFill="1" applyBorder="1" applyAlignment="1">
      <alignment horizontal="center"/>
    </xf>
    <xf numFmtId="0" fontId="34" fillId="11" borderId="0" xfId="47" applyFont="1" applyFill="1"/>
    <xf numFmtId="0" fontId="34" fillId="11" borderId="62" xfId="47" applyFont="1" applyFill="1" applyBorder="1"/>
    <xf numFmtId="0" fontId="34" fillId="11" borderId="2" xfId="47" applyFont="1" applyFill="1" applyBorder="1" applyAlignment="1">
      <alignment horizontal="right" vertical="center"/>
    </xf>
    <xf numFmtId="165" fontId="34" fillId="11" borderId="55" xfId="47" applyNumberFormat="1" applyFont="1" applyFill="1" applyBorder="1" applyAlignment="1">
      <alignment horizontal="center" vertical="center"/>
    </xf>
    <xf numFmtId="0" fontId="34" fillId="10" borderId="13" xfId="0" applyFont="1" applyFill="1" applyBorder="1" applyAlignment="1">
      <alignment horizontal="left" vertical="center"/>
    </xf>
    <xf numFmtId="0" fontId="34" fillId="10" borderId="0" xfId="0" applyFont="1" applyFill="1" applyAlignment="1">
      <alignment vertical="center"/>
    </xf>
    <xf numFmtId="1" fontId="30" fillId="0" borderId="34" xfId="0" applyNumberFormat="1" applyFont="1" applyBorder="1" applyAlignment="1">
      <alignment horizontal="center" vertical="center"/>
    </xf>
    <xf numFmtId="165" fontId="36" fillId="4" borderId="12" xfId="0" applyNumberFormat="1" applyFont="1" applyFill="1" applyBorder="1" applyAlignment="1">
      <alignment horizontal="center" vertical="center"/>
    </xf>
    <xf numFmtId="0" fontId="21" fillId="3" borderId="14" xfId="0" applyFont="1" applyFill="1" applyBorder="1" applyAlignment="1">
      <alignment horizontal="center" vertical="center"/>
    </xf>
    <xf numFmtId="0" fontId="22" fillId="3" borderId="15" xfId="0" applyFont="1" applyFill="1" applyBorder="1" applyAlignment="1">
      <alignment horizontal="center" vertical="center"/>
    </xf>
    <xf numFmtId="165" fontId="22" fillId="3" borderId="15" xfId="0" applyNumberFormat="1" applyFont="1" applyFill="1" applyBorder="1" applyAlignment="1">
      <alignment horizontal="center" vertical="center"/>
    </xf>
    <xf numFmtId="165" fontId="22" fillId="3" borderId="16" xfId="0" applyNumberFormat="1" applyFont="1" applyFill="1" applyBorder="1" applyAlignment="1">
      <alignment horizontal="center" vertical="center"/>
    </xf>
    <xf numFmtId="1" fontId="30" fillId="0" borderId="45" xfId="0" applyNumberFormat="1" applyFont="1" applyBorder="1" applyAlignment="1">
      <alignment horizontal="center" vertical="center"/>
    </xf>
    <xf numFmtId="0" fontId="22" fillId="0" borderId="40" xfId="0" applyFont="1" applyBorder="1" applyAlignment="1">
      <alignment vertical="center"/>
    </xf>
    <xf numFmtId="0" fontId="30" fillId="0" borderId="21" xfId="4" applyFont="1" applyBorder="1" applyAlignment="1">
      <alignment vertical="center"/>
    </xf>
    <xf numFmtId="0" fontId="28" fillId="3" borderId="21" xfId="4" applyFont="1" applyFill="1" applyBorder="1" applyAlignment="1">
      <alignment vertical="center" wrapText="1"/>
    </xf>
    <xf numFmtId="0" fontId="28" fillId="0" borderId="21" xfId="4" applyFont="1" applyBorder="1" applyAlignment="1">
      <alignment horizontal="center" vertical="center" wrapText="1"/>
    </xf>
    <xf numFmtId="0" fontId="39" fillId="3" borderId="17" xfId="0" applyFont="1" applyFill="1" applyBorder="1" applyAlignment="1">
      <alignment horizontal="center" vertical="center" wrapText="1"/>
    </xf>
    <xf numFmtId="165" fontId="39" fillId="3" borderId="41" xfId="0" applyNumberFormat="1" applyFont="1" applyFill="1" applyBorder="1" applyAlignment="1">
      <alignment horizontal="center" vertical="center" wrapText="1"/>
    </xf>
    <xf numFmtId="164" fontId="39" fillId="3" borderId="32" xfId="0" applyNumberFormat="1" applyFont="1" applyFill="1" applyBorder="1" applyAlignment="1">
      <alignment horizontal="center" vertical="center" wrapText="1"/>
    </xf>
    <xf numFmtId="0" fontId="22" fillId="0" borderId="18" xfId="0" applyFont="1" applyBorder="1" applyAlignment="1">
      <alignment horizontal="left" vertical="center" wrapText="1"/>
    </xf>
    <xf numFmtId="0" fontId="28" fillId="0" borderId="27" xfId="4" applyFont="1" applyBorder="1" applyAlignment="1">
      <alignment vertical="center" wrapText="1"/>
    </xf>
    <xf numFmtId="0" fontId="25" fillId="0" borderId="21" xfId="0" applyFont="1" applyBorder="1" applyAlignment="1">
      <alignment horizontal="left" vertical="center" wrapText="1"/>
    </xf>
    <xf numFmtId="0" fontId="25" fillId="0" borderId="27" xfId="0" applyFont="1" applyBorder="1" applyAlignment="1">
      <alignment horizontal="left" vertical="center" wrapText="1"/>
    </xf>
    <xf numFmtId="0" fontId="22" fillId="0" borderId="18" xfId="0" applyFont="1" applyBorder="1" applyAlignment="1">
      <alignment horizontal="left" wrapText="1"/>
    </xf>
    <xf numFmtId="0" fontId="21" fillId="3" borderId="52" xfId="0" applyFont="1" applyFill="1" applyBorder="1" applyAlignment="1">
      <alignment horizontal="center" vertical="center" wrapText="1"/>
    </xf>
    <xf numFmtId="0" fontId="21" fillId="3" borderId="41" xfId="0" applyFont="1" applyFill="1" applyBorder="1" applyAlignment="1">
      <alignment horizontal="center" vertical="center" wrapText="1"/>
    </xf>
    <xf numFmtId="0" fontId="21" fillId="12" borderId="14" xfId="0" applyFont="1" applyFill="1" applyBorder="1" applyAlignment="1" applyProtection="1">
      <alignment horizontal="left"/>
      <protection locked="0"/>
    </xf>
    <xf numFmtId="0" fontId="21" fillId="12" borderId="15" xfId="0" applyFont="1" applyFill="1" applyBorder="1" applyProtection="1">
      <protection locked="0"/>
    </xf>
    <xf numFmtId="0" fontId="21" fillId="12" borderId="15" xfId="0" applyFont="1" applyFill="1" applyBorder="1" applyAlignment="1" applyProtection="1">
      <alignment horizontal="center" vertical="center"/>
      <protection locked="0"/>
    </xf>
    <xf numFmtId="165" fontId="21" fillId="12" borderId="15" xfId="0" applyNumberFormat="1" applyFont="1" applyFill="1" applyBorder="1" applyAlignment="1" applyProtection="1">
      <alignment horizontal="center"/>
      <protection locked="0"/>
    </xf>
    <xf numFmtId="0" fontId="21" fillId="12" borderId="16" xfId="0" applyFont="1" applyFill="1" applyBorder="1" applyAlignment="1" applyProtection="1">
      <alignment horizontal="center"/>
      <protection locked="0"/>
    </xf>
    <xf numFmtId="0" fontId="22" fillId="5" borderId="1" xfId="0" applyFont="1" applyFill="1" applyBorder="1" applyAlignment="1">
      <alignment vertical="center" wrapText="1"/>
    </xf>
    <xf numFmtId="0" fontId="22" fillId="0" borderId="21" xfId="0" applyFont="1" applyBorder="1" applyAlignment="1">
      <alignment vertical="center" wrapText="1"/>
    </xf>
    <xf numFmtId="0" fontId="22" fillId="5" borderId="27" xfId="0" applyFont="1" applyFill="1" applyBorder="1" applyAlignment="1">
      <alignment vertical="center" wrapText="1"/>
    </xf>
    <xf numFmtId="0" fontId="21" fillId="607" borderId="11" xfId="0" applyFont="1" applyFill="1" applyBorder="1"/>
    <xf numFmtId="0" fontId="21" fillId="607" borderId="11" xfId="0" applyFont="1" applyFill="1" applyBorder="1" applyAlignment="1">
      <alignment horizontal="center"/>
    </xf>
    <xf numFmtId="165" fontId="21" fillId="607" borderId="11" xfId="0" applyNumberFormat="1" applyFont="1" applyFill="1" applyBorder="1" applyAlignment="1">
      <alignment horizontal="center"/>
    </xf>
    <xf numFmtId="0" fontId="21" fillId="607" borderId="12" xfId="0" applyFont="1" applyFill="1" applyBorder="1" applyAlignment="1">
      <alignment horizontal="center"/>
    </xf>
    <xf numFmtId="0" fontId="21" fillId="607" borderId="13" xfId="0" applyFont="1" applyFill="1" applyBorder="1" applyAlignment="1">
      <alignment vertical="center"/>
    </xf>
    <xf numFmtId="0" fontId="22" fillId="5" borderId="1" xfId="0" applyFont="1" applyFill="1" applyBorder="1" applyAlignment="1">
      <alignment horizontal="left" vertical="center" wrapText="1"/>
    </xf>
    <xf numFmtId="0" fontId="42" fillId="0" borderId="0" xfId="0" applyFont="1" applyAlignment="1">
      <alignment vertical="center" wrapText="1"/>
    </xf>
    <xf numFmtId="165" fontId="21" fillId="12" borderId="50" xfId="0" applyNumberFormat="1" applyFont="1" applyFill="1" applyBorder="1" applyAlignment="1">
      <alignment horizontal="center" vertical="center"/>
    </xf>
    <xf numFmtId="0" fontId="21" fillId="0" borderId="50" xfId="0" applyFont="1" applyBorder="1" applyAlignment="1">
      <alignment horizontal="left" vertical="center"/>
    </xf>
    <xf numFmtId="0" fontId="21" fillId="0" borderId="50" xfId="0" applyFont="1" applyBorder="1" applyAlignment="1">
      <alignment horizontal="left" vertical="center" wrapText="1"/>
    </xf>
    <xf numFmtId="1" fontId="44" fillId="0" borderId="0" xfId="0" applyNumberFormat="1" applyFont="1" applyAlignment="1">
      <alignment vertical="center"/>
    </xf>
    <xf numFmtId="1" fontId="44" fillId="0" borderId="0" xfId="0" applyNumberFormat="1" applyFont="1" applyAlignment="1">
      <alignment vertical="center" wrapText="1"/>
    </xf>
    <xf numFmtId="1" fontId="44" fillId="0" borderId="0" xfId="26" applyNumberFormat="1" applyFont="1"/>
    <xf numFmtId="1" fontId="44" fillId="0" borderId="0" xfId="0" applyNumberFormat="1" applyFont="1"/>
    <xf numFmtId="0" fontId="42" fillId="0" borderId="0" xfId="2" applyFont="1" applyAlignment="1">
      <alignment horizontal="center" vertical="center" wrapText="1"/>
    </xf>
    <xf numFmtId="0" fontId="44" fillId="0" borderId="0" xfId="2" applyFont="1"/>
    <xf numFmtId="0" fontId="51" fillId="6" borderId="7" xfId="0" applyFont="1" applyFill="1" applyBorder="1" applyAlignment="1">
      <alignment vertical="center"/>
    </xf>
    <xf numFmtId="0" fontId="21" fillId="0" borderId="45" xfId="0" applyFont="1" applyBorder="1" applyAlignment="1">
      <alignment horizontal="center" vertical="center" wrapText="1"/>
    </xf>
    <xf numFmtId="0" fontId="28" fillId="0" borderId="40" xfId="4" applyFont="1" applyBorder="1" applyAlignment="1">
      <alignment horizontal="left" vertical="center"/>
    </xf>
    <xf numFmtId="0" fontId="28" fillId="0" borderId="40" xfId="4" applyFont="1" applyBorder="1" applyAlignment="1">
      <alignment vertical="center" wrapText="1"/>
    </xf>
    <xf numFmtId="0" fontId="21" fillId="0" borderId="58" xfId="0" applyFont="1" applyBorder="1" applyAlignment="1">
      <alignment horizontal="center" wrapText="1"/>
    </xf>
    <xf numFmtId="0" fontId="22" fillId="0" borderId="47" xfId="0" applyFont="1" applyBorder="1" applyAlignment="1">
      <alignment horizontal="left" vertical="center"/>
    </xf>
    <xf numFmtId="165" fontId="22" fillId="0" borderId="55" xfId="0" applyNumberFormat="1" applyFont="1" applyBorder="1" applyAlignment="1">
      <alignment horizontal="center" vertical="center"/>
    </xf>
    <xf numFmtId="0" fontId="21" fillId="0" borderId="39" xfId="0" applyFont="1" applyBorder="1" applyAlignment="1">
      <alignment horizontal="center" vertical="center" wrapText="1"/>
    </xf>
    <xf numFmtId="0" fontId="21" fillId="0" borderId="17" xfId="0" applyFont="1" applyBorder="1" applyAlignment="1">
      <alignment horizontal="center" vertical="center" wrapText="1"/>
    </xf>
    <xf numFmtId="165" fontId="22" fillId="0" borderId="21" xfId="7" applyNumberFormat="1" applyFont="1" applyBorder="1" applyAlignment="1">
      <alignment horizontal="center"/>
    </xf>
    <xf numFmtId="165" fontId="22" fillId="0" borderId="23" xfId="7" applyNumberFormat="1" applyFont="1" applyBorder="1" applyAlignment="1">
      <alignment horizontal="center"/>
    </xf>
    <xf numFmtId="0" fontId="21" fillId="3" borderId="27" xfId="0" applyFont="1" applyFill="1" applyBorder="1" applyAlignment="1">
      <alignment horizontal="left" vertical="center"/>
    </xf>
    <xf numFmtId="0" fontId="21" fillId="3" borderId="27" xfId="0" applyFont="1" applyFill="1" applyBorder="1" applyAlignment="1">
      <alignment vertical="center" wrapText="1"/>
    </xf>
    <xf numFmtId="165" fontId="21" fillId="0" borderId="27" xfId="0" applyNumberFormat="1" applyFont="1" applyBorder="1" applyAlignment="1">
      <alignment horizontal="center" wrapText="1"/>
    </xf>
    <xf numFmtId="165" fontId="21" fillId="0" borderId="31" xfId="0" applyNumberFormat="1" applyFont="1" applyBorder="1" applyAlignment="1">
      <alignment horizontal="center" wrapText="1"/>
    </xf>
    <xf numFmtId="0" fontId="28" fillId="0" borderId="3" xfId="4" applyFont="1" applyBorder="1" applyAlignment="1">
      <alignment horizontal="center" vertical="center"/>
    </xf>
    <xf numFmtId="0" fontId="28" fillId="0" borderId="21" xfId="4" applyFont="1" applyBorder="1" applyAlignment="1">
      <alignment horizontal="left" vertical="center"/>
    </xf>
    <xf numFmtId="0" fontId="28" fillId="0" borderId="21" xfId="4" applyFont="1" applyBorder="1" applyAlignment="1">
      <alignment vertical="center" wrapText="1"/>
    </xf>
    <xf numFmtId="0" fontId="28" fillId="0" borderId="3" xfId="4" applyFont="1" applyBorder="1"/>
    <xf numFmtId="0" fontId="28" fillId="0" borderId="27" xfId="4" applyFont="1" applyBorder="1"/>
    <xf numFmtId="0" fontId="28" fillId="0" borderId="40" xfId="4" applyFont="1" applyBorder="1"/>
    <xf numFmtId="0" fontId="28" fillId="0" borderId="40" xfId="4" applyFont="1" applyBorder="1" applyAlignment="1">
      <alignment wrapText="1"/>
    </xf>
    <xf numFmtId="0" fontId="28" fillId="0" borderId="40" xfId="4" applyFont="1" applyBorder="1" applyAlignment="1">
      <alignment horizontal="center" vertical="center" wrapText="1"/>
    </xf>
    <xf numFmtId="165" fontId="22" fillId="0" borderId="33" xfId="0" applyNumberFormat="1" applyFont="1" applyBorder="1" applyAlignment="1">
      <alignment horizontal="center" wrapText="1"/>
    </xf>
    <xf numFmtId="0" fontId="22" fillId="5" borderId="27" xfId="0" applyFont="1" applyFill="1" applyBorder="1" applyAlignment="1">
      <alignment horizontal="left" wrapText="1"/>
    </xf>
    <xf numFmtId="0" fontId="21" fillId="0" borderId="20" xfId="0" applyFont="1" applyBorder="1" applyAlignment="1" applyProtection="1">
      <alignment horizontal="center" wrapText="1"/>
      <protection locked="0"/>
    </xf>
    <xf numFmtId="0" fontId="21" fillId="0" borderId="45" xfId="0" applyFont="1" applyBorder="1" applyAlignment="1" applyProtection="1">
      <alignment horizontal="center" vertical="center" wrapText="1"/>
      <protection locked="0"/>
    </xf>
    <xf numFmtId="0" fontId="21" fillId="0" borderId="20" xfId="26" applyFont="1" applyBorder="1" applyAlignment="1" applyProtection="1">
      <alignment horizontal="center" vertical="center" wrapText="1"/>
      <protection locked="0"/>
    </xf>
    <xf numFmtId="0" fontId="21" fillId="0" borderId="46" xfId="26" applyFont="1" applyBorder="1" applyAlignment="1" applyProtection="1">
      <alignment horizontal="center" vertical="center" wrapText="1"/>
      <protection locked="0"/>
    </xf>
    <xf numFmtId="0" fontId="21" fillId="0" borderId="34" xfId="26" applyFont="1" applyBorder="1" applyAlignment="1" applyProtection="1">
      <alignment horizontal="center" vertical="center" wrapText="1"/>
      <protection locked="0"/>
    </xf>
    <xf numFmtId="0" fontId="21" fillId="12" borderId="10" xfId="0" applyFont="1" applyFill="1" applyBorder="1"/>
    <xf numFmtId="0" fontId="21" fillId="12" borderId="11" xfId="0" applyFont="1" applyFill="1" applyBorder="1"/>
    <xf numFmtId="0" fontId="21" fillId="12" borderId="11" xfId="0" applyFont="1" applyFill="1" applyBorder="1" applyAlignment="1">
      <alignment horizontal="center"/>
    </xf>
    <xf numFmtId="165" fontId="21" fillId="12" borderId="11" xfId="0" applyNumberFormat="1" applyFont="1" applyFill="1" applyBorder="1" applyAlignment="1">
      <alignment horizontal="center"/>
    </xf>
    <xf numFmtId="0" fontId="21" fillId="12" borderId="12" xfId="0" applyFont="1" applyFill="1" applyBorder="1" applyAlignment="1">
      <alignment horizontal="center"/>
    </xf>
    <xf numFmtId="0" fontId="21" fillId="0" borderId="52" xfId="0" applyFont="1" applyBorder="1" applyAlignment="1" applyProtection="1">
      <alignment horizontal="center" vertical="center" wrapText="1"/>
      <protection locked="0"/>
    </xf>
    <xf numFmtId="0" fontId="22" fillId="5" borderId="41" xfId="0" applyFont="1" applyFill="1" applyBorder="1" applyAlignment="1">
      <alignment horizontal="left" wrapText="1"/>
    </xf>
    <xf numFmtId="0" fontId="21" fillId="0" borderId="41" xfId="0" applyFont="1" applyBorder="1" applyAlignment="1">
      <alignment horizontal="center" vertical="center"/>
    </xf>
    <xf numFmtId="0" fontId="21" fillId="3" borderId="58" xfId="0" applyFont="1" applyFill="1" applyBorder="1" applyAlignment="1">
      <alignment horizontal="left" vertical="center" wrapText="1"/>
    </xf>
    <xf numFmtId="0" fontId="21" fillId="3" borderId="47" xfId="0" applyFont="1" applyFill="1" applyBorder="1" applyAlignment="1">
      <alignment horizontal="center" vertical="center" wrapText="1"/>
    </xf>
    <xf numFmtId="165" fontId="21" fillId="3" borderId="47" xfId="0" applyNumberFormat="1" applyFont="1" applyFill="1" applyBorder="1" applyAlignment="1">
      <alignment horizontal="center" vertical="center" wrapText="1"/>
    </xf>
    <xf numFmtId="164" fontId="21" fillId="3" borderId="55" xfId="0" applyNumberFormat="1" applyFont="1" applyFill="1" applyBorder="1" applyAlignment="1">
      <alignment horizontal="center" vertical="center" wrapText="1"/>
    </xf>
    <xf numFmtId="0" fontId="21" fillId="3" borderId="13" xfId="0" applyFont="1" applyFill="1" applyBorder="1" applyAlignment="1">
      <alignment horizontal="left" vertical="center"/>
    </xf>
    <xf numFmtId="0" fontId="21" fillId="3" borderId="0" xfId="0" applyFont="1" applyFill="1" applyAlignment="1">
      <alignment horizontal="center" vertical="center" wrapText="1"/>
    </xf>
    <xf numFmtId="165" fontId="21" fillId="3" borderId="0" xfId="0" applyNumberFormat="1" applyFont="1" applyFill="1" applyAlignment="1">
      <alignment horizontal="center" vertical="center" wrapText="1"/>
    </xf>
    <xf numFmtId="164" fontId="21" fillId="3" borderId="64" xfId="0" applyNumberFormat="1" applyFont="1" applyFill="1" applyBorder="1" applyAlignment="1">
      <alignment horizontal="center" vertical="center" wrapText="1"/>
    </xf>
    <xf numFmtId="0" fontId="28" fillId="0" borderId="1" xfId="42" applyFont="1" applyBorder="1" applyAlignment="1">
      <alignment horizontal="center" vertical="center"/>
    </xf>
    <xf numFmtId="0" fontId="22" fillId="0" borderId="1" xfId="41" applyFont="1" applyBorder="1"/>
    <xf numFmtId="0" fontId="22" fillId="0" borderId="1" xfId="41" applyFont="1" applyBorder="1" applyAlignment="1">
      <alignment horizontal="center"/>
    </xf>
    <xf numFmtId="0" fontId="21" fillId="0" borderId="20" xfId="26" applyFont="1" applyBorder="1" applyAlignment="1">
      <alignment horizontal="center" vertical="center"/>
    </xf>
    <xf numFmtId="0" fontId="22" fillId="0" borderId="27" xfId="0" applyFont="1" applyBorder="1" applyAlignment="1">
      <alignment vertical="center"/>
    </xf>
    <xf numFmtId="165" fontId="22" fillId="0" borderId="27" xfId="0" applyNumberFormat="1" applyFont="1" applyBorder="1" applyAlignment="1">
      <alignment horizontal="center" wrapText="1"/>
    </xf>
    <xf numFmtId="165" fontId="22" fillId="0" borderId="31" xfId="0" applyNumberFormat="1" applyFont="1" applyBorder="1" applyAlignment="1">
      <alignment horizontal="center" wrapText="1"/>
    </xf>
    <xf numFmtId="0" fontId="22" fillId="0" borderId="10" xfId="0" applyFont="1" applyBorder="1" applyAlignment="1">
      <alignment horizontal="center"/>
    </xf>
    <xf numFmtId="0" fontId="22" fillId="0" borderId="11" xfId="0" applyFont="1" applyBorder="1" applyAlignment="1">
      <alignment horizontal="center"/>
    </xf>
    <xf numFmtId="0" fontId="22" fillId="0" borderId="13" xfId="0" applyFont="1" applyBorder="1" applyAlignment="1">
      <alignment horizontal="center"/>
    </xf>
    <xf numFmtId="0" fontId="22" fillId="0" borderId="0" xfId="0" applyFont="1" applyAlignment="1">
      <alignment horizontal="center"/>
    </xf>
    <xf numFmtId="0" fontId="22" fillId="0" borderId="14" xfId="0" applyFont="1" applyBorder="1" applyAlignment="1">
      <alignment horizontal="center"/>
    </xf>
    <xf numFmtId="0" fontId="22" fillId="0" borderId="15" xfId="0" applyFont="1" applyBorder="1" applyAlignment="1">
      <alignment horizontal="center"/>
    </xf>
    <xf numFmtId="0" fontId="22" fillId="0" borderId="26" xfId="0" applyFont="1" applyBorder="1"/>
    <xf numFmtId="0" fontId="22" fillId="0" borderId="30" xfId="0" applyFont="1" applyBorder="1"/>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0" borderId="42" xfId="0" applyFont="1" applyBorder="1"/>
    <xf numFmtId="0" fontId="22" fillId="0" borderId="43" xfId="0" applyFont="1" applyBorder="1"/>
    <xf numFmtId="0" fontId="22" fillId="0" borderId="44" xfId="0" applyFont="1" applyBorder="1" applyAlignment="1">
      <alignment horizontal="left" vertical="center"/>
    </xf>
    <xf numFmtId="0" fontId="22" fillId="0" borderId="37" xfId="0" applyFont="1" applyBorder="1" applyAlignment="1">
      <alignment horizontal="left" vertical="center"/>
    </xf>
    <xf numFmtId="0" fontId="22" fillId="0" borderId="43" xfId="0" applyFont="1" applyBorder="1" applyAlignment="1">
      <alignment horizontal="left" vertical="center"/>
    </xf>
    <xf numFmtId="0" fontId="22" fillId="0" borderId="35" xfId="0" applyFont="1" applyBorder="1"/>
    <xf numFmtId="0" fontId="22" fillId="0" borderId="6" xfId="0" applyFont="1" applyBorder="1"/>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1" fillId="4" borderId="35" xfId="45" applyFont="1" applyFill="1" applyBorder="1" applyAlignment="1" applyProtection="1">
      <alignment horizontal="center" vertical="center" wrapText="1"/>
      <protection locked="0"/>
    </xf>
    <xf numFmtId="0" fontId="21" fillId="4" borderId="5" xfId="45" applyFont="1" applyFill="1" applyBorder="1" applyAlignment="1" applyProtection="1">
      <alignment horizontal="center" vertical="center" wrapText="1"/>
      <protection locked="0"/>
    </xf>
    <xf numFmtId="0" fontId="21" fillId="4" borderId="36" xfId="45" applyFont="1" applyFill="1" applyBorder="1" applyAlignment="1" applyProtection="1">
      <alignment horizontal="center" vertical="center" wrapText="1"/>
      <protection locked="0"/>
    </xf>
    <xf numFmtId="0" fontId="40" fillId="9" borderId="29" xfId="2" applyFont="1" applyFill="1" applyBorder="1" applyAlignment="1">
      <alignment horizontal="center" wrapText="1"/>
    </xf>
  </cellXfs>
  <cellStyles count="51">
    <cellStyle name="Currency" xfId="50" builtinId="4"/>
    <cellStyle name="Currency 2" xfId="10" xr:uid="{00000000-0005-0000-0000-000000000000}"/>
    <cellStyle name="Currency 2 2" xfId="18" xr:uid="{00000000-0005-0000-0000-000001000000}"/>
    <cellStyle name="Currency 2 3" xfId="48" xr:uid="{9FA75B6C-4134-4B8F-BB5C-EB48497011CC}"/>
    <cellStyle name="Currency 3" xfId="13" xr:uid="{00000000-0005-0000-0000-000002000000}"/>
    <cellStyle name="Normal" xfId="0" builtinId="0"/>
    <cellStyle name="Normal 10" xfId="47" xr:uid="{B438E70F-4BA4-4D10-9487-7C6D1A196DC9}"/>
    <cellStyle name="Normal 11" xfId="46" xr:uid="{67F7123E-6654-4C92-9BF3-26ABD3F95B87}"/>
    <cellStyle name="Normal 2" xfId="1" xr:uid="{00000000-0005-0000-0000-000005000000}"/>
    <cellStyle name="Normal 2 2" xfId="12" xr:uid="{00000000-0005-0000-0000-000006000000}"/>
    <cellStyle name="Normal 2 2 2" xfId="19" xr:uid="{00000000-0005-0000-0000-000007000000}"/>
    <cellStyle name="Normal 2 3" xfId="7" xr:uid="{00000000-0005-0000-0000-000008000000}"/>
    <cellStyle name="Normal 3" xfId="2" xr:uid="{00000000-0005-0000-0000-000009000000}"/>
    <cellStyle name="Normal 4" xfId="3" xr:uid="{00000000-0005-0000-0000-00000A000000}"/>
    <cellStyle name="Normal 4 2" xfId="14" xr:uid="{00000000-0005-0000-0000-00000B000000}"/>
    <cellStyle name="Normal 4 3" xfId="21" xr:uid="{9D00E57F-9948-4D0B-975D-6577F5D09CF2}"/>
    <cellStyle name="Normal 4 3 2" xfId="26" xr:uid="{F5139112-C746-4052-937C-ABE16F588628}"/>
    <cellStyle name="Normal 5" xfId="4" xr:uid="{00000000-0005-0000-0000-00000C000000}"/>
    <cellStyle name="Normal 5 2" xfId="9" xr:uid="{00000000-0005-0000-0000-00000D000000}"/>
    <cellStyle name="Normal 5 3" xfId="17" xr:uid="{00000000-0005-0000-0000-00000E000000}"/>
    <cellStyle name="Normal 5 4" xfId="20" xr:uid="{2A770683-1739-486D-9A4A-6D8B20CEBF43}"/>
    <cellStyle name="Normal 5 4 2" xfId="23" xr:uid="{5111CF98-E433-416F-9EEA-F17D46872BD3}"/>
    <cellStyle name="Normal 5 4 3" xfId="25" xr:uid="{239978BC-C425-4FD4-988E-4AC1C52C2D09}"/>
    <cellStyle name="Normal 5 4 4" xfId="28" xr:uid="{81AD581D-3E17-48D2-AEA4-0882EAEBF97F}"/>
    <cellStyle name="Normal 5 4 4 2" xfId="30" xr:uid="{F45626E8-B92B-4D7D-BEB8-448E629BF822}"/>
    <cellStyle name="Normal 5 4 4 3" xfId="32" xr:uid="{5687B09B-7730-49F2-A470-908444C679AF}"/>
    <cellStyle name="Normal 5 4 4 3 2" xfId="34" xr:uid="{A4B8144C-D3CF-4504-9912-C25EBDB9EFDF}"/>
    <cellStyle name="Normal 5 4 4 3 3" xfId="36" xr:uid="{0E8CC7A4-E746-4FA3-BA53-9790C5E3EBC5}"/>
    <cellStyle name="Normal 5 4 4 3 4" xfId="38" xr:uid="{958CEB1B-76CE-4230-8B28-96C35B9C1E9C}"/>
    <cellStyle name="Normal 5 4 4 3 5" xfId="40" xr:uid="{FD85A381-F576-4F7B-829B-8B8320202E41}"/>
    <cellStyle name="Normal 5 4 4 3 6" xfId="42" xr:uid="{C8B7D7F5-F7F2-4EF3-BB42-FDD597E7A77C}"/>
    <cellStyle name="Normal 5 4 4 3 6 2" xfId="44" xr:uid="{35151290-F757-4A7D-A310-9D32DB244917}"/>
    <cellStyle name="Normal 6" xfId="5" xr:uid="{00000000-0005-0000-0000-00000F000000}"/>
    <cellStyle name="Normal 6 2" xfId="8" xr:uid="{00000000-0005-0000-0000-000010000000}"/>
    <cellStyle name="Normal 6 3" xfId="16" xr:uid="{00000000-0005-0000-0000-000011000000}"/>
    <cellStyle name="Normal 7" xfId="6" xr:uid="{00000000-0005-0000-0000-000012000000}"/>
    <cellStyle name="Normal 8" xfId="22" xr:uid="{09359ED0-2D96-4F9E-9077-ADA70609FFBD}"/>
    <cellStyle name="Normal 8 2" xfId="27" xr:uid="{330355EE-7F11-4D6E-9873-8C5E3A1D3CE1}"/>
    <cellStyle name="Normal 8 3" xfId="29" xr:uid="{D469D0C4-FCDF-47E0-A04E-DE2407EC9463}"/>
    <cellStyle name="Normal 8 4" xfId="31" xr:uid="{D2AE8DED-6F55-48E5-8A5D-1E5AFE85D556}"/>
    <cellStyle name="Normal 8 4 2" xfId="33" xr:uid="{7FA44AD3-8C90-4E68-81CC-5B54655B6D26}"/>
    <cellStyle name="Normal 8 4 3" xfId="35" xr:uid="{1A843A95-A54D-4FCA-9C74-59350F23EAD3}"/>
    <cellStyle name="Normal 8 4 4" xfId="37" xr:uid="{562EF81F-8AA1-47C2-B06E-31F74784E2F1}"/>
    <cellStyle name="Normal 8 4 5" xfId="39" xr:uid="{1285FFD6-2A60-4598-85EA-C52AE7A9AE3F}"/>
    <cellStyle name="Normal 8 4 6" xfId="41" xr:uid="{EC811A66-15C5-41D4-8196-7B976815CFE0}"/>
    <cellStyle name="Normal 8 4 6 2" xfId="43" xr:uid="{FAC626B3-23A6-4D85-B6C6-C0D812FA807D}"/>
    <cellStyle name="Normal 9" xfId="24" xr:uid="{63684DC5-9C04-4F3D-9F6C-BD9EC1044CB3}"/>
    <cellStyle name="Normal 9 2" xfId="45" xr:uid="{75BFF8D4-33F4-4EED-886C-EBE5FE584C1B}"/>
    <cellStyle name="Percent 2" xfId="15" xr:uid="{00000000-0005-0000-0000-000013000000}"/>
    <cellStyle name="Percent 3" xfId="11" xr:uid="{00000000-0005-0000-0000-000014000000}"/>
    <cellStyle name="一般 2" xfId="49" xr:uid="{E163AC84-6549-4085-A755-C1BDEBF9FE0A}"/>
  </cellStyles>
  <dxfs count="1">
    <dxf>
      <font>
        <color rgb="FF9C0006"/>
      </font>
      <fill>
        <patternFill>
          <bgColor rgb="FFFFC7CE"/>
        </patternFill>
      </fill>
    </dxf>
  </dxfs>
  <tableStyles count="0" defaultTableStyle="TableStyleMedium9" defaultPivotStyle="PivotStyleLight16"/>
  <colors>
    <mruColors>
      <color rgb="FF00FF00"/>
      <color rgb="FFFF66FF"/>
      <color rgb="FFCCCCFF"/>
      <color rgb="FFFE3947"/>
      <color rgb="FF00FF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emf"/><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804971</xdr:colOff>
      <xdr:row>0</xdr:row>
      <xdr:rowOff>87788</xdr:rowOff>
    </xdr:from>
    <xdr:to>
      <xdr:col>2</xdr:col>
      <xdr:colOff>2321975</xdr:colOff>
      <xdr:row>4</xdr:row>
      <xdr:rowOff>35115</xdr:rowOff>
    </xdr:to>
    <xdr:pic>
      <xdr:nvPicPr>
        <xdr:cNvPr id="4" name="Picture 3">
          <a:extLst>
            <a:ext uri="{FF2B5EF4-FFF2-40B4-BE49-F238E27FC236}">
              <a16:creationId xmlns:a16="http://schemas.microsoft.com/office/drawing/2014/main" id="{84228759-ACCF-48F2-AA38-19AF4EF82B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09072" y="87788"/>
          <a:ext cx="1517004" cy="620369"/>
        </a:xfrm>
        <a:prstGeom prst="rect">
          <a:avLst/>
        </a:prstGeom>
      </xdr:spPr>
    </xdr:pic>
    <xdr:clientData/>
  </xdr:twoCellAnchor>
  <xdr:twoCellAnchor editAs="oneCell">
    <xdr:from>
      <xdr:col>2</xdr:col>
      <xdr:colOff>3655224</xdr:colOff>
      <xdr:row>0</xdr:row>
      <xdr:rowOff>40053</xdr:rowOff>
    </xdr:from>
    <xdr:to>
      <xdr:col>3</xdr:col>
      <xdr:colOff>175577</xdr:colOff>
      <xdr:row>4</xdr:row>
      <xdr:rowOff>150847</xdr:rowOff>
    </xdr:to>
    <xdr:pic>
      <xdr:nvPicPr>
        <xdr:cNvPr id="5" name="Picture 4">
          <a:extLst>
            <a:ext uri="{FF2B5EF4-FFF2-40B4-BE49-F238E27FC236}">
              <a16:creationId xmlns:a16="http://schemas.microsoft.com/office/drawing/2014/main" id="{9893F335-0DEE-440E-AB92-F2F98E28E44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59325" y="40053"/>
          <a:ext cx="898049" cy="78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51297</xdr:colOff>
      <xdr:row>0</xdr:row>
      <xdr:rowOff>114796</xdr:rowOff>
    </xdr:from>
    <xdr:to>
      <xdr:col>2</xdr:col>
      <xdr:colOff>636170</xdr:colOff>
      <xdr:row>4</xdr:row>
      <xdr:rowOff>11706</xdr:rowOff>
    </xdr:to>
    <xdr:pic>
      <xdr:nvPicPr>
        <xdr:cNvPr id="6" name="Picture 5">
          <a:extLst>
            <a:ext uri="{FF2B5EF4-FFF2-40B4-BE49-F238E27FC236}">
              <a16:creationId xmlns:a16="http://schemas.microsoft.com/office/drawing/2014/main" id="{A8443B96-C6F6-7CFC-0F3D-59002F48C2BF}"/>
            </a:ext>
          </a:extLst>
        </xdr:cNvPr>
        <xdr:cNvPicPr>
          <a:picLocks noChangeAspect="1"/>
        </xdr:cNvPicPr>
      </xdr:nvPicPr>
      <xdr:blipFill>
        <a:blip xmlns:r="http://schemas.openxmlformats.org/officeDocument/2006/relationships" r:embed="rId3"/>
        <a:stretch>
          <a:fillRect/>
        </a:stretch>
      </xdr:blipFill>
      <xdr:spPr>
        <a:xfrm>
          <a:off x="51297" y="114796"/>
          <a:ext cx="2088974" cy="569952"/>
        </a:xfrm>
        <a:prstGeom prst="rect">
          <a:avLst/>
        </a:prstGeom>
      </xdr:spPr>
    </xdr:pic>
    <xdr:clientData/>
  </xdr:twoCellAnchor>
  <xdr:twoCellAnchor editAs="oneCell">
    <xdr:from>
      <xdr:col>2</xdr:col>
      <xdr:colOff>2232646</xdr:colOff>
      <xdr:row>0</xdr:row>
      <xdr:rowOff>52673</xdr:rowOff>
    </xdr:from>
    <xdr:to>
      <xdr:col>2</xdr:col>
      <xdr:colOff>3526860</xdr:colOff>
      <xdr:row>4</xdr:row>
      <xdr:rowOff>42963</xdr:rowOff>
    </xdr:to>
    <xdr:pic>
      <xdr:nvPicPr>
        <xdr:cNvPr id="2" name="Picture 1">
          <a:extLst>
            <a:ext uri="{FF2B5EF4-FFF2-40B4-BE49-F238E27FC236}">
              <a16:creationId xmlns:a16="http://schemas.microsoft.com/office/drawing/2014/main" id="{BE2292AC-0979-4D27-9E8B-0CECB51416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36747" y="52673"/>
          <a:ext cx="1294214" cy="6633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44"/>
  <sheetViews>
    <sheetView tabSelected="1" view="pageBreakPreview" zoomScale="86" zoomScaleNormal="83" zoomScaleSheetLayoutView="86" workbookViewId="0">
      <pane xSplit="2" ySplit="6" topLeftCell="C7" activePane="bottomRight" state="frozen"/>
      <selection pane="topRight" activeCell="C1" sqref="C1"/>
      <selection pane="bottomLeft" activeCell="A7" sqref="A7"/>
      <selection pane="bottomRight" activeCell="F13" sqref="F13"/>
    </sheetView>
  </sheetViews>
  <sheetFormatPr defaultColWidth="9.1640625" defaultRowHeight="12.45"/>
  <cols>
    <col min="1" max="1" width="6.1640625" style="11" customWidth="1"/>
    <col min="2" max="2" width="16.83203125" style="3" customWidth="1"/>
    <col min="3" max="3" width="67" style="3" bestFit="1" customWidth="1"/>
    <col min="4" max="4" width="6.83203125" style="2" customWidth="1"/>
    <col min="5" max="5" width="12.25" style="4" customWidth="1"/>
    <col min="6" max="6" width="12" style="4" customWidth="1"/>
    <col min="7" max="7" width="10.83203125" style="4" customWidth="1"/>
    <col min="8" max="9" width="12.75" style="4" customWidth="1"/>
    <col min="10" max="10" width="13.83203125" style="4" hidden="1" customWidth="1"/>
    <col min="11" max="11" width="10.25" style="4" hidden="1" customWidth="1"/>
    <col min="12" max="12" width="9.1640625" style="2" hidden="1" customWidth="1"/>
    <col min="13" max="13" width="9.1640625" style="161" hidden="1" customWidth="1"/>
    <col min="14" max="14" width="9.1640625" style="1501" customWidth="1"/>
    <col min="15" max="15" width="8.1640625" style="1436" customWidth="1"/>
    <col min="16" max="16384" width="9.1640625" style="2"/>
  </cols>
  <sheetData>
    <row r="1" spans="1:15" s="172" customFormat="1">
      <c r="A1" s="1560"/>
      <c r="B1" s="1561"/>
      <c r="C1" s="1561"/>
      <c r="D1" s="177"/>
      <c r="E1" s="1131" t="s">
        <v>2452</v>
      </c>
      <c r="F1" s="178"/>
      <c r="G1" s="178"/>
      <c r="H1" s="178"/>
      <c r="I1" s="1261"/>
      <c r="J1" s="1087" t="s">
        <v>2318</v>
      </c>
      <c r="K1" s="178"/>
      <c r="L1" s="1087" t="s">
        <v>2318</v>
      </c>
      <c r="M1" s="1087" t="s">
        <v>2318</v>
      </c>
      <c r="N1" s="1262"/>
      <c r="O1" s="1434"/>
    </row>
    <row r="2" spans="1:15" s="172" customFormat="1" ht="12.9" thickBot="1">
      <c r="A2" s="1562"/>
      <c r="B2" s="1563"/>
      <c r="C2" s="1563"/>
      <c r="D2" s="2"/>
      <c r="E2" s="1262" t="s">
        <v>2460</v>
      </c>
      <c r="I2" s="1263"/>
      <c r="J2" s="1087" t="s">
        <v>2318</v>
      </c>
      <c r="K2" s="6"/>
      <c r="L2" s="1087" t="s">
        <v>2318</v>
      </c>
      <c r="M2" s="1087" t="s">
        <v>2318</v>
      </c>
      <c r="N2" s="1262"/>
      <c r="O2" s="1434"/>
    </row>
    <row r="3" spans="1:15" s="172" customFormat="1" ht="12.9" thickBot="1">
      <c r="A3" s="1562"/>
      <c r="B3" s="1563"/>
      <c r="C3" s="1563"/>
      <c r="D3" s="2"/>
      <c r="E3" s="172" t="s">
        <v>37</v>
      </c>
      <c r="G3" s="1264" t="s">
        <v>368</v>
      </c>
      <c r="H3" s="1265"/>
      <c r="I3" s="1102">
        <f>I514</f>
        <v>0</v>
      </c>
      <c r="J3" s="1087" t="s">
        <v>2318</v>
      </c>
      <c r="L3" s="1087" t="s">
        <v>2318</v>
      </c>
      <c r="M3" s="1087" t="s">
        <v>2318</v>
      </c>
      <c r="N3" s="1262"/>
      <c r="O3" s="1434"/>
    </row>
    <row r="4" spans="1:15" s="172" customFormat="1" ht="12.9" thickBot="1">
      <c r="A4" s="1562"/>
      <c r="B4" s="1563"/>
      <c r="C4" s="1563"/>
      <c r="D4" s="2"/>
      <c r="E4" s="172" t="s">
        <v>2793</v>
      </c>
      <c r="G4" s="1266" t="s">
        <v>2317</v>
      </c>
      <c r="H4" s="1265"/>
      <c r="I4" s="1099" t="s">
        <v>2320</v>
      </c>
      <c r="J4" s="1087" t="s">
        <v>2318</v>
      </c>
      <c r="K4" s="6"/>
      <c r="L4" s="1087" t="s">
        <v>2318</v>
      </c>
      <c r="M4" s="1087" t="s">
        <v>2318</v>
      </c>
      <c r="N4" s="1262"/>
      <c r="O4" s="1434"/>
    </row>
    <row r="5" spans="1:15" s="172" customFormat="1" ht="20.149999999999999" customHeight="1" thickBot="1">
      <c r="A5" s="1564"/>
      <c r="B5" s="1565"/>
      <c r="C5" s="1565"/>
      <c r="D5" s="1267"/>
      <c r="E5" s="1268" t="s">
        <v>38</v>
      </c>
      <c r="F5" s="1268"/>
      <c r="G5" s="1269" t="s">
        <v>2325</v>
      </c>
      <c r="H5" s="1270"/>
      <c r="I5" s="1099"/>
      <c r="J5" s="1087" t="s">
        <v>2318</v>
      </c>
      <c r="K5" s="6"/>
      <c r="L5" s="1087" t="s">
        <v>2318</v>
      </c>
      <c r="M5" s="1087" t="s">
        <v>2318</v>
      </c>
      <c r="N5" s="1262"/>
      <c r="O5" s="1434"/>
    </row>
    <row r="6" spans="1:15" ht="25.3" thickBot="1">
      <c r="A6" s="201" t="s">
        <v>107</v>
      </c>
      <c r="B6" s="166" t="s">
        <v>0</v>
      </c>
      <c r="C6" s="166" t="s">
        <v>1</v>
      </c>
      <c r="D6" s="1199" t="s">
        <v>2504</v>
      </c>
      <c r="E6" s="1303" t="s">
        <v>2</v>
      </c>
      <c r="F6" s="1303" t="s">
        <v>119</v>
      </c>
      <c r="G6" s="1303" t="s">
        <v>135</v>
      </c>
      <c r="H6" s="1303" t="s">
        <v>106</v>
      </c>
      <c r="I6" s="1166" t="s">
        <v>104</v>
      </c>
      <c r="J6" s="1141" t="s">
        <v>2323</v>
      </c>
      <c r="K6" s="179" t="s">
        <v>185</v>
      </c>
      <c r="L6" s="1088" t="s">
        <v>2318</v>
      </c>
      <c r="M6" s="1088" t="s">
        <v>2318</v>
      </c>
      <c r="N6" s="1497" t="s">
        <v>2794</v>
      </c>
      <c r="O6" s="1438" t="s">
        <v>1851</v>
      </c>
    </row>
    <row r="7" spans="1:15" s="167" customFormat="1" ht="12.9" thickBot="1">
      <c r="A7" s="1208" t="s">
        <v>2490</v>
      </c>
      <c r="B7" s="62"/>
      <c r="C7" s="62"/>
      <c r="D7" s="71"/>
      <c r="E7" s="1304"/>
      <c r="F7" s="1304"/>
      <c r="G7" s="1304"/>
      <c r="H7" s="1304"/>
      <c r="I7" s="1167"/>
      <c r="J7" s="71"/>
      <c r="K7" s="168"/>
      <c r="L7" s="2"/>
      <c r="M7" s="161"/>
      <c r="N7" s="1501"/>
    </row>
    <row r="8" spans="1:15" s="167" customFormat="1" ht="12.9" thickBot="1">
      <c r="A8" s="202" t="s">
        <v>2474</v>
      </c>
      <c r="B8" s="62"/>
      <c r="C8" s="62"/>
      <c r="D8" s="71"/>
      <c r="E8" s="1304"/>
      <c r="F8" s="1304"/>
      <c r="G8" s="1304"/>
      <c r="H8" s="1304"/>
      <c r="I8" s="1167"/>
      <c r="J8" s="71"/>
      <c r="K8" s="168"/>
      <c r="L8" s="2"/>
      <c r="M8" s="161"/>
      <c r="N8" s="1501"/>
    </row>
    <row r="9" spans="1:15" s="1" customFormat="1">
      <c r="A9" s="65"/>
      <c r="B9" s="16" t="s">
        <v>3</v>
      </c>
      <c r="C9" s="16" t="s">
        <v>2336</v>
      </c>
      <c r="D9" s="72">
        <v>2</v>
      </c>
      <c r="E9" s="17">
        <v>35.99</v>
      </c>
      <c r="F9" s="17">
        <v>25.49</v>
      </c>
      <c r="G9" s="17">
        <v>17.989999999999998</v>
      </c>
      <c r="H9" s="17">
        <v>14.39</v>
      </c>
      <c r="I9" s="1112">
        <f>A9*J9</f>
        <v>0</v>
      </c>
      <c r="J9" s="1111">
        <f>IF($I$4="D",H9,IF($I$4="W",G9,0))</f>
        <v>14.39</v>
      </c>
      <c r="K9" s="18"/>
      <c r="L9" s="2" t="b">
        <f t="shared" ref="L9:L66" si="0">ISBLANK(A9)</f>
        <v>1</v>
      </c>
      <c r="M9" s="161">
        <f>$I$5</f>
        <v>0</v>
      </c>
      <c r="N9" s="1501" t="s">
        <v>2796</v>
      </c>
    </row>
    <row r="10" spans="1:15" s="1" customFormat="1">
      <c r="A10" s="63"/>
      <c r="B10" s="54" t="s">
        <v>4</v>
      </c>
      <c r="C10" s="54" t="s">
        <v>2337</v>
      </c>
      <c r="D10" s="73">
        <v>2</v>
      </c>
      <c r="E10" s="13">
        <v>40.99</v>
      </c>
      <c r="F10" s="13">
        <v>28.99</v>
      </c>
      <c r="G10" s="13">
        <v>20.49</v>
      </c>
      <c r="H10" s="13">
        <v>16.39</v>
      </c>
      <c r="I10" s="20">
        <f t="shared" ref="I10:I57" si="1">A10*J10</f>
        <v>0</v>
      </c>
      <c r="J10" s="265">
        <f t="shared" ref="J10:J57" si="2">IF($I$4="D",H10,IF($I$4="W",G10,0))</f>
        <v>16.39</v>
      </c>
      <c r="K10" s="13"/>
      <c r="L10" s="2" t="b">
        <f t="shared" si="0"/>
        <v>1</v>
      </c>
      <c r="M10" s="161">
        <f t="shared" ref="M10:M57" si="3">$I$5</f>
        <v>0</v>
      </c>
      <c r="N10" s="1501" t="s">
        <v>2796</v>
      </c>
      <c r="O10" s="1439"/>
    </row>
    <row r="11" spans="1:15" s="1" customFormat="1">
      <c r="A11" s="63"/>
      <c r="B11" s="54" t="s">
        <v>5</v>
      </c>
      <c r="C11" s="54" t="s">
        <v>2338</v>
      </c>
      <c r="D11" s="73">
        <v>2</v>
      </c>
      <c r="E11" s="13">
        <v>53.99</v>
      </c>
      <c r="F11" s="13">
        <v>37.99</v>
      </c>
      <c r="G11" s="13">
        <v>26.99</v>
      </c>
      <c r="H11" s="13">
        <v>21.59</v>
      </c>
      <c r="I11" s="20">
        <f t="shared" si="1"/>
        <v>0</v>
      </c>
      <c r="J11" s="265">
        <f t="shared" si="2"/>
        <v>21.59</v>
      </c>
      <c r="K11" s="13"/>
      <c r="L11" s="2" t="b">
        <f t="shared" si="0"/>
        <v>1</v>
      </c>
      <c r="M11" s="161">
        <f t="shared" si="3"/>
        <v>0</v>
      </c>
      <c r="N11" s="1501" t="s">
        <v>2796</v>
      </c>
      <c r="O11" s="1439"/>
    </row>
    <row r="12" spans="1:15" s="1" customFormat="1" ht="12.9" thickBot="1">
      <c r="A12" s="151"/>
      <c r="B12" s="45" t="s">
        <v>143</v>
      </c>
      <c r="C12" s="45" t="s">
        <v>2339</v>
      </c>
      <c r="D12" s="75">
        <v>1</v>
      </c>
      <c r="E12" s="1127">
        <v>255.99</v>
      </c>
      <c r="F12" s="1127">
        <v>179.99</v>
      </c>
      <c r="G12" s="1127">
        <v>127.99</v>
      </c>
      <c r="H12" s="1127">
        <v>127.99</v>
      </c>
      <c r="I12" s="1175">
        <f t="shared" si="1"/>
        <v>0</v>
      </c>
      <c r="J12" s="1095">
        <f t="shared" si="2"/>
        <v>127.99</v>
      </c>
      <c r="K12" s="22"/>
      <c r="L12" s="2" t="b">
        <f t="shared" si="0"/>
        <v>1</v>
      </c>
      <c r="M12" s="161">
        <f t="shared" si="3"/>
        <v>0</v>
      </c>
      <c r="N12" s="1501" t="s">
        <v>2796</v>
      </c>
      <c r="O12" s="1439"/>
    </row>
    <row r="13" spans="1:15" s="1" customFormat="1" ht="12.9" thickBot="1">
      <c r="A13" s="65"/>
      <c r="B13" s="16" t="s">
        <v>2607</v>
      </c>
      <c r="C13" s="16" t="s">
        <v>2742</v>
      </c>
      <c r="D13" s="72">
        <v>2</v>
      </c>
      <c r="E13" s="18">
        <v>67.989999999999995</v>
      </c>
      <c r="F13" s="18">
        <v>47.59</v>
      </c>
      <c r="G13" s="18">
        <v>33.99</v>
      </c>
      <c r="H13" s="18">
        <v>27.19</v>
      </c>
      <c r="I13" s="19">
        <f t="shared" ref="I13" si="4">A13*J13</f>
        <v>0</v>
      </c>
      <c r="J13" s="1093">
        <f t="shared" ref="J13" si="5">IF($I$4="D",H13,IF($I$4="W",G13,0))</f>
        <v>27.19</v>
      </c>
      <c r="K13" s="1066"/>
      <c r="L13" s="2" t="b">
        <f t="shared" ref="L13" si="6">ISBLANK(A13)</f>
        <v>1</v>
      </c>
      <c r="M13" s="161">
        <f t="shared" si="3"/>
        <v>0</v>
      </c>
      <c r="N13" s="1501"/>
      <c r="O13" s="1439"/>
    </row>
    <row r="14" spans="1:15" s="1" customFormat="1">
      <c r="A14" s="63"/>
      <c r="B14" s="54" t="s">
        <v>6</v>
      </c>
      <c r="C14" s="54" t="s">
        <v>2340</v>
      </c>
      <c r="D14" s="73">
        <v>2</v>
      </c>
      <c r="E14" s="13">
        <v>95.99</v>
      </c>
      <c r="F14" s="13">
        <v>67.489999999999995</v>
      </c>
      <c r="G14" s="13">
        <v>47.99</v>
      </c>
      <c r="H14" s="13">
        <v>38.390000000000008</v>
      </c>
      <c r="I14" s="20">
        <f t="shared" si="1"/>
        <v>0</v>
      </c>
      <c r="J14" s="1093">
        <f t="shared" si="2"/>
        <v>38.390000000000008</v>
      </c>
      <c r="K14" s="1066"/>
      <c r="L14" s="2" t="b">
        <f t="shared" si="0"/>
        <v>1</v>
      </c>
      <c r="M14" s="161">
        <f t="shared" si="3"/>
        <v>0</v>
      </c>
      <c r="N14" s="1501" t="s">
        <v>2796</v>
      </c>
      <c r="O14" s="1439"/>
    </row>
    <row r="15" spans="1:15" s="1" customFormat="1">
      <c r="A15" s="63"/>
      <c r="B15" s="54" t="s">
        <v>2170</v>
      </c>
      <c r="C15" s="54" t="s">
        <v>2341</v>
      </c>
      <c r="D15" s="73">
        <v>2</v>
      </c>
      <c r="E15" s="13">
        <v>133.99</v>
      </c>
      <c r="F15" s="13">
        <v>93.99</v>
      </c>
      <c r="G15" s="13">
        <v>66.989999999999995</v>
      </c>
      <c r="H15" s="13">
        <v>53.99</v>
      </c>
      <c r="I15" s="20">
        <f t="shared" si="1"/>
        <v>0</v>
      </c>
      <c r="J15" s="265">
        <f t="shared" si="2"/>
        <v>53.99</v>
      </c>
      <c r="K15" s="1075"/>
      <c r="L15" s="2" t="b">
        <f t="shared" si="0"/>
        <v>1</v>
      </c>
      <c r="M15" s="161">
        <f t="shared" si="3"/>
        <v>0</v>
      </c>
      <c r="N15" s="1501" t="s">
        <v>2796</v>
      </c>
      <c r="O15" s="1439"/>
    </row>
    <row r="16" spans="1:15" s="1" customFormat="1">
      <c r="A16" s="63"/>
      <c r="B16" s="54" t="s">
        <v>7</v>
      </c>
      <c r="C16" s="54" t="s">
        <v>2342</v>
      </c>
      <c r="D16" s="73">
        <v>2</v>
      </c>
      <c r="E16" s="13">
        <v>47.99</v>
      </c>
      <c r="F16" s="13">
        <v>33.99</v>
      </c>
      <c r="G16" s="13">
        <v>23.99</v>
      </c>
      <c r="H16" s="13">
        <v>19.190000000000001</v>
      </c>
      <c r="I16" s="20">
        <f t="shared" si="1"/>
        <v>0</v>
      </c>
      <c r="J16" s="265">
        <f t="shared" si="2"/>
        <v>19.190000000000001</v>
      </c>
      <c r="K16" s="1075"/>
      <c r="L16" s="2" t="b">
        <f t="shared" si="0"/>
        <v>1</v>
      </c>
      <c r="M16" s="161">
        <f t="shared" si="3"/>
        <v>0</v>
      </c>
      <c r="N16" s="1501" t="s">
        <v>2796</v>
      </c>
      <c r="O16" s="1439"/>
    </row>
    <row r="17" spans="1:15" s="1" customFormat="1">
      <c r="A17" s="63"/>
      <c r="B17" s="54" t="s">
        <v>8</v>
      </c>
      <c r="C17" s="54" t="s">
        <v>2344</v>
      </c>
      <c r="D17" s="73">
        <v>3</v>
      </c>
      <c r="E17" s="13">
        <v>13.99</v>
      </c>
      <c r="F17" s="13">
        <v>9.99</v>
      </c>
      <c r="G17" s="13">
        <v>6.99</v>
      </c>
      <c r="H17" s="13">
        <v>5.5900000000000007</v>
      </c>
      <c r="I17" s="20">
        <f t="shared" si="1"/>
        <v>0</v>
      </c>
      <c r="J17" s="265">
        <f t="shared" si="2"/>
        <v>5.5900000000000007</v>
      </c>
      <c r="K17" s="1075"/>
      <c r="L17" s="2" t="b">
        <f t="shared" si="0"/>
        <v>1</v>
      </c>
      <c r="M17" s="161">
        <f t="shared" si="3"/>
        <v>0</v>
      </c>
      <c r="N17" s="1501" t="s">
        <v>2796</v>
      </c>
      <c r="O17" s="1439"/>
    </row>
    <row r="18" spans="1:15" s="1" customFormat="1" ht="12.9" thickBot="1">
      <c r="A18" s="105"/>
      <c r="B18" s="21" t="s">
        <v>9</v>
      </c>
      <c r="C18" s="21" t="s">
        <v>2343</v>
      </c>
      <c r="D18" s="74">
        <v>2</v>
      </c>
      <c r="E18" s="22">
        <v>11.99</v>
      </c>
      <c r="F18" s="22">
        <v>8.49</v>
      </c>
      <c r="G18" s="22">
        <v>5.99</v>
      </c>
      <c r="H18" s="22">
        <v>4.7900000000000009</v>
      </c>
      <c r="I18" s="23">
        <f t="shared" si="1"/>
        <v>0</v>
      </c>
      <c r="J18" s="1095">
        <f t="shared" si="2"/>
        <v>4.7900000000000009</v>
      </c>
      <c r="K18" s="1067"/>
      <c r="L18" s="2" t="b">
        <f t="shared" si="0"/>
        <v>1</v>
      </c>
      <c r="M18" s="161">
        <f t="shared" si="3"/>
        <v>0</v>
      </c>
      <c r="N18" s="1501" t="s">
        <v>2796</v>
      </c>
      <c r="O18" s="1439"/>
    </row>
    <row r="19" spans="1:15">
      <c r="A19" s="108"/>
      <c r="B19" s="47" t="s">
        <v>10</v>
      </c>
      <c r="C19" s="98" t="s">
        <v>2345</v>
      </c>
      <c r="D19" s="1285">
        <v>2</v>
      </c>
      <c r="E19" s="36">
        <v>67.989999999999995</v>
      </c>
      <c r="F19" s="36">
        <v>47.99</v>
      </c>
      <c r="G19" s="36">
        <v>33.99</v>
      </c>
      <c r="H19" s="36">
        <v>27.19</v>
      </c>
      <c r="I19" s="67">
        <f t="shared" si="1"/>
        <v>0</v>
      </c>
      <c r="J19" s="1111">
        <f t="shared" si="2"/>
        <v>27.19</v>
      </c>
      <c r="K19" s="17"/>
      <c r="L19" s="2" t="b">
        <f t="shared" si="0"/>
        <v>1</v>
      </c>
      <c r="M19" s="161">
        <f t="shared" si="3"/>
        <v>0</v>
      </c>
      <c r="N19" s="1501" t="s">
        <v>2796</v>
      </c>
      <c r="O19" s="1439"/>
    </row>
    <row r="20" spans="1:15">
      <c r="A20" s="63"/>
      <c r="B20" s="53" t="s">
        <v>11</v>
      </c>
      <c r="C20" s="54" t="s">
        <v>2346</v>
      </c>
      <c r="D20" s="73">
        <v>2</v>
      </c>
      <c r="E20" s="12">
        <v>83.99</v>
      </c>
      <c r="F20" s="12">
        <v>58.99</v>
      </c>
      <c r="G20" s="12">
        <v>41.99</v>
      </c>
      <c r="H20" s="12">
        <v>33.590000000000003</v>
      </c>
      <c r="I20" s="66">
        <f t="shared" si="1"/>
        <v>0</v>
      </c>
      <c r="J20" s="1096">
        <f t="shared" si="2"/>
        <v>33.590000000000003</v>
      </c>
      <c r="K20" s="12"/>
      <c r="L20" s="2" t="b">
        <f t="shared" si="0"/>
        <v>1</v>
      </c>
      <c r="M20" s="161">
        <f t="shared" si="3"/>
        <v>0</v>
      </c>
      <c r="N20" s="1501" t="s">
        <v>2796</v>
      </c>
      <c r="O20" s="1439"/>
    </row>
    <row r="21" spans="1:15">
      <c r="A21" s="63"/>
      <c r="B21" s="53" t="s">
        <v>12</v>
      </c>
      <c r="C21" s="54" t="s">
        <v>2347</v>
      </c>
      <c r="D21" s="73">
        <v>2</v>
      </c>
      <c r="E21" s="12">
        <v>109.99</v>
      </c>
      <c r="F21" s="12">
        <v>76.989999999999995</v>
      </c>
      <c r="G21" s="12">
        <v>54.99</v>
      </c>
      <c r="H21" s="12">
        <v>43.99</v>
      </c>
      <c r="I21" s="66">
        <f t="shared" si="1"/>
        <v>0</v>
      </c>
      <c r="J21" s="1096">
        <f t="shared" si="2"/>
        <v>43.99</v>
      </c>
      <c r="K21" s="12"/>
      <c r="L21" s="2" t="b">
        <f t="shared" si="0"/>
        <v>1</v>
      </c>
      <c r="M21" s="161">
        <f t="shared" si="3"/>
        <v>0</v>
      </c>
      <c r="N21" s="1501" t="s">
        <v>2796</v>
      </c>
      <c r="O21" s="1439"/>
    </row>
    <row r="22" spans="1:15">
      <c r="A22" s="148"/>
      <c r="B22" s="44" t="s">
        <v>198</v>
      </c>
      <c r="C22" s="45" t="s">
        <v>2348</v>
      </c>
      <c r="D22" s="75">
        <v>1</v>
      </c>
      <c r="E22" s="46">
        <v>191.98999999999998</v>
      </c>
      <c r="F22" s="46">
        <v>134.99</v>
      </c>
      <c r="G22" s="46">
        <v>95.99</v>
      </c>
      <c r="H22" s="46">
        <v>95.99</v>
      </c>
      <c r="I22" s="1113">
        <f t="shared" si="1"/>
        <v>0</v>
      </c>
      <c r="J22" s="1064">
        <f t="shared" si="2"/>
        <v>95.99</v>
      </c>
      <c r="K22" s="46"/>
      <c r="L22" s="2" t="b">
        <f t="shared" si="0"/>
        <v>1</v>
      </c>
      <c r="M22" s="161">
        <f t="shared" si="3"/>
        <v>0</v>
      </c>
      <c r="O22" s="1439"/>
    </row>
    <row r="23" spans="1:15" ht="12.9" thickBot="1">
      <c r="A23" s="1116"/>
      <c r="B23" s="44" t="s">
        <v>124</v>
      </c>
      <c r="C23" s="45" t="s">
        <v>2349</v>
      </c>
      <c r="D23" s="75">
        <v>1</v>
      </c>
      <c r="E23" s="46">
        <v>299.99</v>
      </c>
      <c r="F23" s="46">
        <v>209.99</v>
      </c>
      <c r="G23" s="46">
        <v>149.99</v>
      </c>
      <c r="H23" s="46">
        <v>149.99</v>
      </c>
      <c r="I23" s="1113">
        <f t="shared" si="1"/>
        <v>0</v>
      </c>
      <c r="J23" s="1064">
        <f t="shared" si="2"/>
        <v>149.99</v>
      </c>
      <c r="K23" s="46"/>
      <c r="L23" s="2" t="b">
        <f t="shared" si="0"/>
        <v>1</v>
      </c>
      <c r="M23" s="161">
        <f t="shared" si="3"/>
        <v>0</v>
      </c>
      <c r="O23" s="1439"/>
    </row>
    <row r="24" spans="1:15" ht="12.9" thickBot="1">
      <c r="A24" s="1090"/>
      <c r="B24" s="26" t="s">
        <v>13</v>
      </c>
      <c r="C24" s="26" t="s">
        <v>2350</v>
      </c>
      <c r="D24" s="76">
        <v>2</v>
      </c>
      <c r="E24" s="27">
        <v>78.989999999999995</v>
      </c>
      <c r="F24" s="27">
        <v>55.49</v>
      </c>
      <c r="G24" s="27">
        <v>39.49</v>
      </c>
      <c r="H24" s="27">
        <v>31.59</v>
      </c>
      <c r="I24" s="1092">
        <f t="shared" si="1"/>
        <v>0</v>
      </c>
      <c r="J24" s="1111">
        <f t="shared" si="2"/>
        <v>31.59</v>
      </c>
      <c r="K24" s="24"/>
      <c r="L24" s="2" t="b">
        <f t="shared" si="0"/>
        <v>1</v>
      </c>
      <c r="M24" s="161">
        <f t="shared" si="3"/>
        <v>0</v>
      </c>
      <c r="O24" s="1"/>
    </row>
    <row r="25" spans="1:15">
      <c r="A25" s="65"/>
      <c r="B25" s="55" t="s">
        <v>112</v>
      </c>
      <c r="C25" s="16" t="s">
        <v>2387</v>
      </c>
      <c r="D25" s="72">
        <v>2</v>
      </c>
      <c r="E25" s="17">
        <v>42.99</v>
      </c>
      <c r="F25" s="17">
        <v>30.49</v>
      </c>
      <c r="G25" s="17">
        <v>21.49</v>
      </c>
      <c r="H25" s="17">
        <v>17.189999999999998</v>
      </c>
      <c r="I25" s="1112">
        <f t="shared" si="1"/>
        <v>0</v>
      </c>
      <c r="J25" s="1111">
        <f t="shared" si="2"/>
        <v>17.189999999999998</v>
      </c>
      <c r="K25" s="17"/>
      <c r="L25" s="2" t="b">
        <f t="shared" si="0"/>
        <v>1</v>
      </c>
      <c r="M25" s="161">
        <f t="shared" si="3"/>
        <v>0</v>
      </c>
      <c r="O25" s="1"/>
    </row>
    <row r="26" spans="1:15">
      <c r="A26" s="63"/>
      <c r="B26" s="53" t="s">
        <v>113</v>
      </c>
      <c r="C26" s="54" t="s">
        <v>2388</v>
      </c>
      <c r="D26" s="73">
        <v>2</v>
      </c>
      <c r="E26" s="12">
        <v>51.99</v>
      </c>
      <c r="F26" s="12">
        <v>36.49</v>
      </c>
      <c r="G26" s="12">
        <v>25.99</v>
      </c>
      <c r="H26" s="12">
        <v>20.79</v>
      </c>
      <c r="I26" s="66">
        <f t="shared" si="1"/>
        <v>0</v>
      </c>
      <c r="J26" s="1096">
        <f t="shared" si="2"/>
        <v>20.79</v>
      </c>
      <c r="K26" s="12"/>
      <c r="L26" s="2" t="b">
        <f t="shared" si="0"/>
        <v>1</v>
      </c>
      <c r="M26" s="161">
        <f t="shared" si="3"/>
        <v>0</v>
      </c>
      <c r="O26" s="1"/>
    </row>
    <row r="27" spans="1:15" ht="15" customHeight="1" thickBot="1">
      <c r="A27" s="149"/>
      <c r="B27" s="51" t="s">
        <v>127</v>
      </c>
      <c r="C27" s="1117" t="s">
        <v>2389</v>
      </c>
      <c r="D27" s="74">
        <v>1</v>
      </c>
      <c r="E27" s="25">
        <v>319.99</v>
      </c>
      <c r="F27" s="25">
        <v>223.99</v>
      </c>
      <c r="G27" s="25">
        <v>159.99</v>
      </c>
      <c r="H27" s="25">
        <v>159.99</v>
      </c>
      <c r="I27" s="1114">
        <f t="shared" si="1"/>
        <v>0</v>
      </c>
      <c r="J27" s="1096">
        <f t="shared" si="2"/>
        <v>159.99</v>
      </c>
      <c r="K27" s="12"/>
      <c r="L27" s="2" t="b">
        <f t="shared" si="0"/>
        <v>1</v>
      </c>
      <c r="M27" s="161">
        <f t="shared" si="3"/>
        <v>0</v>
      </c>
      <c r="O27" s="1439"/>
    </row>
    <row r="28" spans="1:15">
      <c r="A28" s="65"/>
      <c r="B28" s="55" t="s">
        <v>131</v>
      </c>
      <c r="C28" s="16" t="s">
        <v>2390</v>
      </c>
      <c r="D28" s="72">
        <v>2</v>
      </c>
      <c r="E28" s="17">
        <v>49.99</v>
      </c>
      <c r="F28" s="17">
        <v>34.99</v>
      </c>
      <c r="G28" s="17">
        <v>24.99</v>
      </c>
      <c r="H28" s="17">
        <v>19.989999999999998</v>
      </c>
      <c r="I28" s="1112">
        <f t="shared" si="1"/>
        <v>0</v>
      </c>
      <c r="J28" s="1096">
        <f t="shared" si="2"/>
        <v>19.989999999999998</v>
      </c>
      <c r="K28" s="12"/>
      <c r="L28" s="2" t="b">
        <f t="shared" si="0"/>
        <v>1</v>
      </c>
      <c r="M28" s="161">
        <f t="shared" si="3"/>
        <v>0</v>
      </c>
      <c r="O28" s="1"/>
    </row>
    <row r="29" spans="1:15">
      <c r="A29" s="63"/>
      <c r="B29" s="53" t="s">
        <v>132</v>
      </c>
      <c r="C29" s="54" t="s">
        <v>2391</v>
      </c>
      <c r="D29" s="73">
        <v>2</v>
      </c>
      <c r="E29" s="12">
        <v>61.99</v>
      </c>
      <c r="F29" s="12">
        <v>43.49</v>
      </c>
      <c r="G29" s="12">
        <v>30.99</v>
      </c>
      <c r="H29" s="12">
        <v>24.79</v>
      </c>
      <c r="I29" s="66">
        <f t="shared" si="1"/>
        <v>0</v>
      </c>
      <c r="J29" s="1096">
        <f t="shared" si="2"/>
        <v>24.79</v>
      </c>
      <c r="K29" s="12"/>
      <c r="L29" s="2" t="b">
        <f t="shared" si="0"/>
        <v>1</v>
      </c>
      <c r="M29" s="161">
        <f t="shared" si="3"/>
        <v>0</v>
      </c>
      <c r="O29" s="1"/>
    </row>
    <row r="30" spans="1:15" ht="12.9" thickBot="1">
      <c r="A30" s="149"/>
      <c r="B30" s="51" t="s">
        <v>137</v>
      </c>
      <c r="C30" s="1117" t="s">
        <v>2392</v>
      </c>
      <c r="D30" s="74">
        <v>1</v>
      </c>
      <c r="E30" s="25">
        <v>399.99</v>
      </c>
      <c r="F30" s="25">
        <v>279.99</v>
      </c>
      <c r="G30" s="25">
        <v>199.99</v>
      </c>
      <c r="H30" s="25">
        <v>199.99</v>
      </c>
      <c r="I30" s="1114">
        <f t="shared" si="1"/>
        <v>0</v>
      </c>
      <c r="J30" s="1096">
        <f t="shared" si="2"/>
        <v>199.99</v>
      </c>
      <c r="K30" s="12"/>
      <c r="L30" s="2" t="b">
        <f t="shared" si="0"/>
        <v>1</v>
      </c>
      <c r="M30" s="161">
        <f t="shared" si="3"/>
        <v>0</v>
      </c>
      <c r="O30" s="1439"/>
    </row>
    <row r="31" spans="1:15">
      <c r="A31" s="65"/>
      <c r="B31" s="55" t="s">
        <v>114</v>
      </c>
      <c r="C31" s="55" t="s">
        <v>2393</v>
      </c>
      <c r="D31" s="80">
        <v>2</v>
      </c>
      <c r="E31" s="17">
        <v>43.99</v>
      </c>
      <c r="F31" s="17">
        <v>30.99</v>
      </c>
      <c r="G31" s="17">
        <v>21.99</v>
      </c>
      <c r="H31" s="17">
        <v>17.59</v>
      </c>
      <c r="I31" s="1112">
        <f t="shared" si="1"/>
        <v>0</v>
      </c>
      <c r="J31" s="1096">
        <f t="shared" si="2"/>
        <v>17.59</v>
      </c>
      <c r="K31" s="12"/>
      <c r="L31" s="2" t="b">
        <f t="shared" si="0"/>
        <v>1</v>
      </c>
      <c r="M31" s="161">
        <f t="shared" si="3"/>
        <v>0</v>
      </c>
      <c r="O31" s="1"/>
    </row>
    <row r="32" spans="1:15">
      <c r="A32" s="63"/>
      <c r="B32" s="53" t="s">
        <v>115</v>
      </c>
      <c r="C32" s="53" t="s">
        <v>2394</v>
      </c>
      <c r="D32" s="77">
        <v>2</v>
      </c>
      <c r="E32" s="12">
        <v>52.99</v>
      </c>
      <c r="F32" s="12">
        <v>37.49</v>
      </c>
      <c r="G32" s="12">
        <v>26.49</v>
      </c>
      <c r="H32" s="12">
        <v>21.19</v>
      </c>
      <c r="I32" s="66">
        <f t="shared" si="1"/>
        <v>0</v>
      </c>
      <c r="J32" s="1096">
        <f t="shared" si="2"/>
        <v>21.19</v>
      </c>
      <c r="K32" s="12"/>
      <c r="L32" s="2" t="b">
        <f t="shared" si="0"/>
        <v>1</v>
      </c>
      <c r="M32" s="161">
        <f t="shared" si="3"/>
        <v>0</v>
      </c>
      <c r="O32" s="1"/>
    </row>
    <row r="33" spans="1:15" ht="12.9" thickBot="1">
      <c r="A33" s="105"/>
      <c r="B33" s="51" t="s">
        <v>116</v>
      </c>
      <c r="C33" s="51" t="s">
        <v>2395</v>
      </c>
      <c r="D33" s="81">
        <v>2</v>
      </c>
      <c r="E33" s="25">
        <v>65.989999999999995</v>
      </c>
      <c r="F33" s="25">
        <v>46.49</v>
      </c>
      <c r="G33" s="25">
        <v>32.99</v>
      </c>
      <c r="H33" s="25">
        <v>26.39</v>
      </c>
      <c r="I33" s="1114">
        <f t="shared" si="1"/>
        <v>0</v>
      </c>
      <c r="J33" s="1096">
        <f t="shared" si="2"/>
        <v>26.39</v>
      </c>
      <c r="K33" s="12"/>
      <c r="L33" s="2" t="b">
        <f t="shared" si="0"/>
        <v>1</v>
      </c>
      <c r="M33" s="161">
        <f t="shared" si="3"/>
        <v>0</v>
      </c>
      <c r="O33" s="1"/>
    </row>
    <row r="34" spans="1:15">
      <c r="A34" s="65"/>
      <c r="B34" s="55" t="s">
        <v>133</v>
      </c>
      <c r="C34" s="55" t="s">
        <v>2396</v>
      </c>
      <c r="D34" s="80">
        <v>2</v>
      </c>
      <c r="E34" s="17">
        <v>48.99</v>
      </c>
      <c r="F34" s="17">
        <v>34.49</v>
      </c>
      <c r="G34" s="17">
        <v>24.49</v>
      </c>
      <c r="H34" s="17">
        <v>19.59</v>
      </c>
      <c r="I34" s="1112">
        <f t="shared" si="1"/>
        <v>0</v>
      </c>
      <c r="J34" s="1096">
        <f t="shared" si="2"/>
        <v>19.59</v>
      </c>
      <c r="K34" s="12"/>
      <c r="L34" s="2" t="b">
        <f t="shared" si="0"/>
        <v>1</v>
      </c>
      <c r="M34" s="161">
        <f t="shared" si="3"/>
        <v>0</v>
      </c>
      <c r="O34" s="1"/>
    </row>
    <row r="35" spans="1:15">
      <c r="A35" s="63"/>
      <c r="B35" s="53" t="s">
        <v>2171</v>
      </c>
      <c r="C35" s="53" t="s">
        <v>2397</v>
      </c>
      <c r="D35" s="77">
        <v>2</v>
      </c>
      <c r="E35" s="12">
        <v>59.99</v>
      </c>
      <c r="F35" s="12">
        <v>41.99</v>
      </c>
      <c r="G35" s="12">
        <v>29.99</v>
      </c>
      <c r="H35" s="12">
        <v>23.99</v>
      </c>
      <c r="I35" s="66">
        <f t="shared" si="1"/>
        <v>0</v>
      </c>
      <c r="J35" s="1096">
        <f t="shared" si="2"/>
        <v>23.99</v>
      </c>
      <c r="K35" s="12"/>
      <c r="L35" s="2" t="b">
        <f t="shared" si="0"/>
        <v>1</v>
      </c>
      <c r="M35" s="161">
        <f t="shared" si="3"/>
        <v>0</v>
      </c>
      <c r="O35" s="1"/>
    </row>
    <row r="36" spans="1:15" ht="12.9" thickBot="1">
      <c r="A36" s="94"/>
      <c r="B36" s="44" t="s">
        <v>134</v>
      </c>
      <c r="C36" s="44" t="s">
        <v>2398</v>
      </c>
      <c r="D36" s="91">
        <v>2</v>
      </c>
      <c r="E36" s="46">
        <v>74.989999999999995</v>
      </c>
      <c r="F36" s="46">
        <v>52.49</v>
      </c>
      <c r="G36" s="46">
        <v>37.49</v>
      </c>
      <c r="H36" s="46">
        <v>29.99</v>
      </c>
      <c r="I36" s="1113">
        <f t="shared" si="1"/>
        <v>0</v>
      </c>
      <c r="J36" s="1096">
        <f t="shared" si="2"/>
        <v>29.99</v>
      </c>
      <c r="K36" s="12"/>
      <c r="L36" s="2" t="b">
        <f t="shared" si="0"/>
        <v>1</v>
      </c>
      <c r="M36" s="161">
        <f t="shared" si="3"/>
        <v>0</v>
      </c>
      <c r="O36" s="1"/>
    </row>
    <row r="37" spans="1:15" ht="12.9" thickBot="1">
      <c r="A37" s="65"/>
      <c r="B37" s="55" t="s">
        <v>2467</v>
      </c>
      <c r="C37" s="16" t="s">
        <v>2468</v>
      </c>
      <c r="D37" s="80">
        <v>2</v>
      </c>
      <c r="E37" s="17">
        <v>12.99</v>
      </c>
      <c r="F37" s="17">
        <v>8.99</v>
      </c>
      <c r="G37" s="17"/>
      <c r="H37" s="17">
        <v>3.9</v>
      </c>
      <c r="I37" s="1112">
        <f t="shared" si="1"/>
        <v>0</v>
      </c>
      <c r="J37" s="1096">
        <f t="shared" si="2"/>
        <v>3.9</v>
      </c>
      <c r="K37" s="12" t="s">
        <v>162</v>
      </c>
      <c r="L37" s="2" t="b">
        <f t="shared" si="0"/>
        <v>1</v>
      </c>
      <c r="M37" s="161">
        <f t="shared" si="3"/>
        <v>0</v>
      </c>
      <c r="O37" s="1439"/>
    </row>
    <row r="38" spans="1:15" s="6" customFormat="1" ht="24.9">
      <c r="A38" s="1140"/>
      <c r="B38" s="47" t="s">
        <v>141</v>
      </c>
      <c r="C38" s="98" t="s">
        <v>2399</v>
      </c>
      <c r="D38" s="83">
        <v>1</v>
      </c>
      <c r="E38" s="36">
        <v>299.99</v>
      </c>
      <c r="F38" s="36">
        <v>209.99</v>
      </c>
      <c r="G38" s="36">
        <v>124.99</v>
      </c>
      <c r="H38" s="36">
        <v>124.99</v>
      </c>
      <c r="I38" s="67">
        <f t="shared" si="1"/>
        <v>0</v>
      </c>
      <c r="J38" s="1111">
        <f t="shared" si="2"/>
        <v>124.99</v>
      </c>
      <c r="K38" s="64"/>
      <c r="L38" s="2" t="b">
        <f t="shared" si="0"/>
        <v>1</v>
      </c>
      <c r="M38" s="161">
        <f t="shared" si="3"/>
        <v>0</v>
      </c>
      <c r="N38" s="1501"/>
      <c r="O38" s="1439"/>
    </row>
    <row r="39" spans="1:15" ht="24.9">
      <c r="A39" s="63"/>
      <c r="B39" s="69" t="s">
        <v>142</v>
      </c>
      <c r="C39" s="54" t="s">
        <v>2400</v>
      </c>
      <c r="D39" s="77">
        <v>1</v>
      </c>
      <c r="E39" s="12">
        <v>74.989999999999995</v>
      </c>
      <c r="F39" s="12">
        <v>52.99</v>
      </c>
      <c r="G39" s="12">
        <v>28</v>
      </c>
      <c r="H39" s="12">
        <v>28</v>
      </c>
      <c r="I39" s="66">
        <f t="shared" si="1"/>
        <v>0</v>
      </c>
      <c r="J39" s="1096">
        <f t="shared" si="2"/>
        <v>28</v>
      </c>
      <c r="K39" s="12" t="s">
        <v>162</v>
      </c>
      <c r="L39" s="2" t="b">
        <f t="shared" si="0"/>
        <v>1</v>
      </c>
      <c r="M39" s="161">
        <f t="shared" si="3"/>
        <v>0</v>
      </c>
      <c r="O39" s="1439"/>
    </row>
    <row r="40" spans="1:15" ht="25.3" thickBot="1">
      <c r="A40" s="149"/>
      <c r="B40" s="68" t="s">
        <v>1850</v>
      </c>
      <c r="C40" s="21" t="s">
        <v>2401</v>
      </c>
      <c r="D40" s="81">
        <v>1</v>
      </c>
      <c r="E40" s="25">
        <v>74.989999999999995</v>
      </c>
      <c r="F40" s="25">
        <v>52.99</v>
      </c>
      <c r="G40" s="25">
        <v>28</v>
      </c>
      <c r="H40" s="25">
        <v>28</v>
      </c>
      <c r="I40" s="1114">
        <f t="shared" si="1"/>
        <v>0</v>
      </c>
      <c r="J40" s="1086">
        <f t="shared" si="2"/>
        <v>28</v>
      </c>
      <c r="K40" s="25" t="s">
        <v>162</v>
      </c>
      <c r="L40" s="2" t="b">
        <f t="shared" si="0"/>
        <v>1</v>
      </c>
      <c r="M40" s="161">
        <f t="shared" si="3"/>
        <v>0</v>
      </c>
      <c r="O40" s="1439"/>
    </row>
    <row r="41" spans="1:15">
      <c r="A41" s="63"/>
      <c r="B41" s="55" t="s">
        <v>14</v>
      </c>
      <c r="C41" s="16" t="s">
        <v>2351</v>
      </c>
      <c r="D41" s="72">
        <v>2</v>
      </c>
      <c r="E41" s="17">
        <v>19.989999999999998</v>
      </c>
      <c r="F41" s="17">
        <v>13.99</v>
      </c>
      <c r="G41" s="17">
        <v>9.99</v>
      </c>
      <c r="H41" s="17">
        <v>7.99</v>
      </c>
      <c r="I41" s="1112">
        <f t="shared" si="1"/>
        <v>0</v>
      </c>
      <c r="J41" s="1111">
        <f t="shared" si="2"/>
        <v>7.99</v>
      </c>
      <c r="K41" s="17"/>
      <c r="L41" s="2" t="b">
        <f t="shared" si="0"/>
        <v>1</v>
      </c>
      <c r="M41" s="161">
        <f t="shared" si="3"/>
        <v>0</v>
      </c>
      <c r="O41" s="1439"/>
    </row>
    <row r="42" spans="1:15">
      <c r="A42" s="63"/>
      <c r="B42" s="53" t="s">
        <v>15</v>
      </c>
      <c r="C42" s="54" t="s">
        <v>2352</v>
      </c>
      <c r="D42" s="73">
        <v>2</v>
      </c>
      <c r="E42" s="12">
        <v>22.99</v>
      </c>
      <c r="F42" s="12">
        <v>16.489999999999998</v>
      </c>
      <c r="G42" s="12">
        <v>11.49</v>
      </c>
      <c r="H42" s="12">
        <v>9.19</v>
      </c>
      <c r="I42" s="66">
        <f t="shared" si="1"/>
        <v>0</v>
      </c>
      <c r="J42" s="1096">
        <f t="shared" si="2"/>
        <v>9.19</v>
      </c>
      <c r="K42" s="12"/>
      <c r="L42" s="2" t="b">
        <f t="shared" si="0"/>
        <v>1</v>
      </c>
      <c r="M42" s="161">
        <f t="shared" si="3"/>
        <v>0</v>
      </c>
      <c r="O42" s="1439"/>
    </row>
    <row r="43" spans="1:15">
      <c r="A43" s="63"/>
      <c r="B43" s="44" t="s">
        <v>16</v>
      </c>
      <c r="C43" s="45" t="s">
        <v>2353</v>
      </c>
      <c r="D43" s="75">
        <v>2</v>
      </c>
      <c r="E43" s="12">
        <v>27.99</v>
      </c>
      <c r="F43" s="12">
        <v>19.989999999999998</v>
      </c>
      <c r="G43" s="12">
        <v>13.99</v>
      </c>
      <c r="H43" s="12">
        <v>11.190000000000001</v>
      </c>
      <c r="I43" s="66">
        <f t="shared" si="1"/>
        <v>0</v>
      </c>
      <c r="J43" s="1096">
        <f t="shared" si="2"/>
        <v>11.190000000000001</v>
      </c>
      <c r="K43" s="12"/>
      <c r="L43" s="2" t="b">
        <f t="shared" si="0"/>
        <v>1</v>
      </c>
      <c r="M43" s="161">
        <f t="shared" si="3"/>
        <v>0</v>
      </c>
      <c r="O43" s="1"/>
    </row>
    <row r="44" spans="1:15" ht="12.9" thickBot="1">
      <c r="A44" s="151"/>
      <c r="B44" s="44" t="s">
        <v>125</v>
      </c>
      <c r="C44" s="45" t="s">
        <v>2354</v>
      </c>
      <c r="D44" s="75">
        <v>1</v>
      </c>
      <c r="E44" s="12">
        <v>149.98999999999998</v>
      </c>
      <c r="F44" s="12">
        <v>104.99</v>
      </c>
      <c r="G44" s="12">
        <v>74.989999999999995</v>
      </c>
      <c r="H44" s="12">
        <v>74.989999999999995</v>
      </c>
      <c r="I44" s="66">
        <f t="shared" si="1"/>
        <v>0</v>
      </c>
      <c r="J44" s="1096">
        <f t="shared" si="2"/>
        <v>74.989999999999995</v>
      </c>
      <c r="K44" s="12"/>
      <c r="L44" s="2" t="b">
        <f t="shared" si="0"/>
        <v>1</v>
      </c>
      <c r="M44" s="161">
        <f t="shared" si="3"/>
        <v>0</v>
      </c>
      <c r="O44" s="1439"/>
    </row>
    <row r="45" spans="1:15">
      <c r="A45" s="65"/>
      <c r="B45" s="55" t="s">
        <v>17</v>
      </c>
      <c r="C45" s="55" t="s">
        <v>2355</v>
      </c>
      <c r="D45" s="80">
        <v>2</v>
      </c>
      <c r="E45" s="17">
        <v>23.99</v>
      </c>
      <c r="F45" s="17">
        <v>16.989999999999998</v>
      </c>
      <c r="G45" s="17">
        <v>11.99</v>
      </c>
      <c r="H45" s="17">
        <v>9.5900000000000016</v>
      </c>
      <c r="I45" s="1112">
        <f t="shared" si="1"/>
        <v>0</v>
      </c>
      <c r="J45" s="1111">
        <f t="shared" si="2"/>
        <v>9.5900000000000016</v>
      </c>
      <c r="K45" s="17"/>
      <c r="L45" s="2" t="b">
        <f t="shared" si="0"/>
        <v>1</v>
      </c>
      <c r="M45" s="161">
        <f t="shared" si="3"/>
        <v>0</v>
      </c>
      <c r="N45" s="1501" t="s">
        <v>2796</v>
      </c>
      <c r="O45" s="1"/>
    </row>
    <row r="46" spans="1:15" ht="12.9" thickBot="1">
      <c r="A46" s="105"/>
      <c r="B46" s="51" t="s">
        <v>18</v>
      </c>
      <c r="C46" s="51" t="s">
        <v>2356</v>
      </c>
      <c r="D46" s="81">
        <v>2</v>
      </c>
      <c r="E46" s="25">
        <v>33.99</v>
      </c>
      <c r="F46" s="25">
        <v>23.99</v>
      </c>
      <c r="G46" s="25">
        <v>16.989999999999998</v>
      </c>
      <c r="H46" s="25">
        <v>13.590000000000002</v>
      </c>
      <c r="I46" s="1114">
        <f t="shared" si="1"/>
        <v>0</v>
      </c>
      <c r="J46" s="1086">
        <f t="shared" si="2"/>
        <v>13.590000000000002</v>
      </c>
      <c r="K46" s="25"/>
      <c r="L46" s="2" t="b">
        <f t="shared" si="0"/>
        <v>1</v>
      </c>
      <c r="M46" s="161">
        <f t="shared" si="3"/>
        <v>0</v>
      </c>
      <c r="N46" s="1501" t="s">
        <v>2796</v>
      </c>
      <c r="O46" s="1"/>
    </row>
    <row r="47" spans="1:15">
      <c r="A47" s="65"/>
      <c r="B47" s="55" t="s">
        <v>19</v>
      </c>
      <c r="C47" s="16" t="s">
        <v>2357</v>
      </c>
      <c r="D47" s="72">
        <v>2</v>
      </c>
      <c r="E47" s="17">
        <v>31.99</v>
      </c>
      <c r="F47" s="17">
        <v>22.49</v>
      </c>
      <c r="G47" s="17">
        <v>15.99</v>
      </c>
      <c r="H47" s="17">
        <v>12.790000000000001</v>
      </c>
      <c r="I47" s="1112">
        <f t="shared" si="1"/>
        <v>0</v>
      </c>
      <c r="J47" s="1096">
        <f t="shared" si="2"/>
        <v>12.790000000000001</v>
      </c>
      <c r="K47" s="12"/>
      <c r="L47" s="2" t="b">
        <f t="shared" si="0"/>
        <v>1</v>
      </c>
      <c r="M47" s="161">
        <f t="shared" si="3"/>
        <v>0</v>
      </c>
      <c r="N47" s="1501" t="s">
        <v>2796</v>
      </c>
      <c r="O47" s="1"/>
    </row>
    <row r="48" spans="1:15">
      <c r="A48" s="63"/>
      <c r="B48" s="53" t="s">
        <v>20</v>
      </c>
      <c r="C48" s="54" t="s">
        <v>2358</v>
      </c>
      <c r="D48" s="73">
        <v>2</v>
      </c>
      <c r="E48" s="12">
        <v>37.99</v>
      </c>
      <c r="F48" s="12">
        <v>26.99</v>
      </c>
      <c r="G48" s="12">
        <v>18.989999999999998</v>
      </c>
      <c r="H48" s="12">
        <v>15.190000000000001</v>
      </c>
      <c r="I48" s="66">
        <f t="shared" si="1"/>
        <v>0</v>
      </c>
      <c r="J48" s="1096">
        <f t="shared" si="2"/>
        <v>15.190000000000001</v>
      </c>
      <c r="K48" s="12"/>
      <c r="L48" s="2" t="b">
        <f t="shared" si="0"/>
        <v>1</v>
      </c>
      <c r="M48" s="161">
        <f t="shared" si="3"/>
        <v>0</v>
      </c>
      <c r="N48" s="1501" t="s">
        <v>2796</v>
      </c>
      <c r="O48" s="1"/>
    </row>
    <row r="49" spans="1:15" ht="12.9" thickBot="1">
      <c r="A49" s="105"/>
      <c r="B49" s="51" t="s">
        <v>2172</v>
      </c>
      <c r="C49" s="21" t="s">
        <v>2359</v>
      </c>
      <c r="D49" s="74">
        <v>2</v>
      </c>
      <c r="E49" s="25">
        <v>46.99</v>
      </c>
      <c r="F49" s="25">
        <v>32.99</v>
      </c>
      <c r="G49" s="25">
        <v>23.49</v>
      </c>
      <c r="H49" s="25">
        <v>18.79</v>
      </c>
      <c r="I49" s="1114">
        <f t="shared" si="1"/>
        <v>0</v>
      </c>
      <c r="J49" s="1086">
        <f t="shared" si="2"/>
        <v>18.79</v>
      </c>
      <c r="K49" s="12"/>
      <c r="L49" s="2" t="b">
        <f t="shared" si="0"/>
        <v>1</v>
      </c>
      <c r="M49" s="161">
        <f t="shared" si="3"/>
        <v>0</v>
      </c>
      <c r="N49" s="1501" t="s">
        <v>2796</v>
      </c>
      <c r="O49" s="1"/>
    </row>
    <row r="50" spans="1:15" ht="14.25" customHeight="1">
      <c r="A50" s="65"/>
      <c r="B50" s="55" t="s">
        <v>21</v>
      </c>
      <c r="C50" s="16" t="s">
        <v>2360</v>
      </c>
      <c r="D50" s="72">
        <v>2</v>
      </c>
      <c r="E50" s="17">
        <v>27.99</v>
      </c>
      <c r="F50" s="17">
        <v>19.989999999999998</v>
      </c>
      <c r="G50" s="17">
        <v>13.99</v>
      </c>
      <c r="H50" s="17">
        <v>11.19</v>
      </c>
      <c r="I50" s="1112">
        <f t="shared" si="1"/>
        <v>0</v>
      </c>
      <c r="J50" s="1111">
        <f t="shared" si="2"/>
        <v>11.19</v>
      </c>
      <c r="K50" s="17"/>
      <c r="L50" s="2" t="b">
        <f t="shared" si="0"/>
        <v>1</v>
      </c>
      <c r="M50" s="161">
        <f t="shared" si="3"/>
        <v>0</v>
      </c>
      <c r="O50" s="1439"/>
    </row>
    <row r="51" spans="1:15">
      <c r="A51" s="63"/>
      <c r="B51" s="53" t="s">
        <v>22</v>
      </c>
      <c r="C51" s="54" t="s">
        <v>2361</v>
      </c>
      <c r="D51" s="73">
        <v>2</v>
      </c>
      <c r="E51" s="12">
        <v>34.99</v>
      </c>
      <c r="F51" s="12">
        <v>24.49</v>
      </c>
      <c r="G51" s="12">
        <v>17.489999999999998</v>
      </c>
      <c r="H51" s="12">
        <v>13.99</v>
      </c>
      <c r="I51" s="66">
        <f t="shared" si="1"/>
        <v>0</v>
      </c>
      <c r="J51" s="1096">
        <f t="shared" si="2"/>
        <v>13.99</v>
      </c>
      <c r="K51" s="12"/>
      <c r="L51" s="2" t="b">
        <f t="shared" si="0"/>
        <v>1</v>
      </c>
      <c r="M51" s="161">
        <f t="shared" si="3"/>
        <v>0</v>
      </c>
      <c r="O51" s="1439"/>
    </row>
    <row r="52" spans="1:15" ht="12.9" thickBot="1">
      <c r="A52" s="94"/>
      <c r="B52" s="44" t="s">
        <v>23</v>
      </c>
      <c r="C52" s="45" t="s">
        <v>2362</v>
      </c>
      <c r="D52" s="75">
        <v>2</v>
      </c>
      <c r="E52" s="46">
        <v>39.99</v>
      </c>
      <c r="F52" s="46">
        <v>27.99</v>
      </c>
      <c r="G52" s="46">
        <v>19.989999999999998</v>
      </c>
      <c r="H52" s="46">
        <v>15.99</v>
      </c>
      <c r="I52" s="1113">
        <f t="shared" si="1"/>
        <v>0</v>
      </c>
      <c r="J52" s="1086">
        <f t="shared" si="2"/>
        <v>15.99</v>
      </c>
      <c r="K52" s="25"/>
      <c r="L52" s="2" t="b">
        <f t="shared" si="0"/>
        <v>1</v>
      </c>
      <c r="M52" s="161">
        <f t="shared" si="3"/>
        <v>0</v>
      </c>
      <c r="O52" s="1439"/>
    </row>
    <row r="53" spans="1:15" ht="12.9" thickBot="1">
      <c r="A53" s="1090"/>
      <c r="B53" s="26" t="s">
        <v>2574</v>
      </c>
      <c r="C53" s="1476" t="s">
        <v>2743</v>
      </c>
      <c r="D53" s="79">
        <v>2</v>
      </c>
      <c r="E53" s="27">
        <v>26.99</v>
      </c>
      <c r="F53" s="27">
        <v>18.989999999999998</v>
      </c>
      <c r="G53" s="27">
        <v>13.49</v>
      </c>
      <c r="H53" s="27">
        <v>10.790000000000001</v>
      </c>
      <c r="I53" s="1092">
        <f>A53*J53</f>
        <v>0</v>
      </c>
      <c r="J53" s="1064">
        <f>IF($I$4="D",H53,IF($I$4="W",G53,0))</f>
        <v>10.790000000000001</v>
      </c>
      <c r="K53" s="46"/>
      <c r="L53" s="2" t="b">
        <f t="shared" ref="L53" si="7">ISBLANK(A53)</f>
        <v>1</v>
      </c>
      <c r="M53" s="161">
        <f t="shared" ref="M53:M185" si="8">$I$5</f>
        <v>0</v>
      </c>
      <c r="O53" s="1"/>
    </row>
    <row r="54" spans="1:15">
      <c r="A54" s="108"/>
      <c r="B54" s="47" t="s">
        <v>2173</v>
      </c>
      <c r="C54" s="47" t="s">
        <v>2365</v>
      </c>
      <c r="D54" s="82">
        <v>2</v>
      </c>
      <c r="E54" s="36">
        <v>27.99</v>
      </c>
      <c r="F54" s="36">
        <v>19.989999999999998</v>
      </c>
      <c r="G54" s="36">
        <v>13.99</v>
      </c>
      <c r="H54" s="36">
        <v>11.19</v>
      </c>
      <c r="I54" s="67">
        <f t="shared" si="1"/>
        <v>0</v>
      </c>
      <c r="J54" s="1096">
        <f t="shared" si="2"/>
        <v>11.19</v>
      </c>
      <c r="K54" s="46"/>
      <c r="L54" s="2" t="b">
        <f t="shared" si="0"/>
        <v>1</v>
      </c>
      <c r="M54" s="161">
        <f t="shared" si="3"/>
        <v>0</v>
      </c>
      <c r="O54" s="1439"/>
    </row>
    <row r="55" spans="1:15" ht="12.9" thickBot="1">
      <c r="A55" s="150"/>
      <c r="B55" s="1115" t="s">
        <v>126</v>
      </c>
      <c r="C55" s="1115" t="s">
        <v>2366</v>
      </c>
      <c r="D55" s="1118">
        <v>1</v>
      </c>
      <c r="E55" s="25">
        <v>199.98999999999998</v>
      </c>
      <c r="F55" s="25">
        <v>139.99</v>
      </c>
      <c r="G55" s="25">
        <v>99.99</v>
      </c>
      <c r="H55" s="25">
        <v>99.99</v>
      </c>
      <c r="I55" s="1114">
        <f t="shared" si="1"/>
        <v>0</v>
      </c>
      <c r="J55" s="1064">
        <f t="shared" si="2"/>
        <v>99.99</v>
      </c>
      <c r="K55" s="46"/>
      <c r="L55" s="2" t="b">
        <f t="shared" si="0"/>
        <v>1</v>
      </c>
      <c r="M55" s="161">
        <f t="shared" si="3"/>
        <v>0</v>
      </c>
      <c r="O55" s="1439"/>
    </row>
    <row r="56" spans="1:15">
      <c r="A56" s="65"/>
      <c r="B56" s="55" t="s">
        <v>24</v>
      </c>
      <c r="C56" s="16" t="s">
        <v>2363</v>
      </c>
      <c r="D56" s="72">
        <v>2</v>
      </c>
      <c r="E56" s="64">
        <v>42.99</v>
      </c>
      <c r="F56" s="64">
        <v>30.49</v>
      </c>
      <c r="G56" s="64">
        <v>21.49</v>
      </c>
      <c r="H56" s="64">
        <v>17.189999999999998</v>
      </c>
      <c r="I56" s="1119">
        <f t="shared" si="1"/>
        <v>0</v>
      </c>
      <c r="J56" s="1064">
        <f t="shared" si="2"/>
        <v>17.189999999999998</v>
      </c>
      <c r="K56" s="46"/>
      <c r="L56" s="2" t="b">
        <f t="shared" si="0"/>
        <v>1</v>
      </c>
      <c r="M56" s="161">
        <f t="shared" si="3"/>
        <v>0</v>
      </c>
      <c r="O56" s="1"/>
    </row>
    <row r="57" spans="1:15" ht="12.9" thickBot="1">
      <c r="A57" s="105"/>
      <c r="B57" s="51" t="s">
        <v>117</v>
      </c>
      <c r="C57" s="21" t="s">
        <v>2364</v>
      </c>
      <c r="D57" s="74">
        <v>2</v>
      </c>
      <c r="E57" s="25">
        <v>52.99</v>
      </c>
      <c r="F57" s="25">
        <v>37.49</v>
      </c>
      <c r="G57" s="25">
        <v>26.49</v>
      </c>
      <c r="H57" s="25">
        <v>21.19</v>
      </c>
      <c r="I57" s="1114">
        <f t="shared" si="1"/>
        <v>0</v>
      </c>
      <c r="J57" s="1086">
        <f t="shared" si="2"/>
        <v>21.19</v>
      </c>
      <c r="K57" s="25"/>
      <c r="L57" s="2" t="b">
        <f t="shared" si="0"/>
        <v>1</v>
      </c>
      <c r="M57" s="161">
        <f t="shared" si="3"/>
        <v>0</v>
      </c>
      <c r="O57" s="1"/>
    </row>
    <row r="58" spans="1:15" ht="12.9" thickBot="1">
      <c r="A58" s="1040"/>
      <c r="B58" s="1124" t="s">
        <v>2448</v>
      </c>
      <c r="C58" s="1221" t="s">
        <v>2510</v>
      </c>
      <c r="D58" s="1139">
        <v>2</v>
      </c>
      <c r="E58" s="64">
        <v>48.99</v>
      </c>
      <c r="F58" s="64">
        <v>34.49</v>
      </c>
      <c r="G58" s="64">
        <v>24.49</v>
      </c>
      <c r="H58" s="64">
        <v>19.59</v>
      </c>
      <c r="I58" s="1119">
        <f>A58*J58</f>
        <v>0</v>
      </c>
      <c r="J58" s="1086">
        <f>IF($I$4="D",H58,IF($I$4="W",G58,0))</f>
        <v>19.59</v>
      </c>
      <c r="K58" s="25"/>
      <c r="L58" s="2" t="b">
        <f t="shared" si="0"/>
        <v>1</v>
      </c>
      <c r="M58" s="161">
        <f t="shared" si="8"/>
        <v>0</v>
      </c>
      <c r="O58" s="1439"/>
    </row>
    <row r="59" spans="1:15" ht="12.9" thickBot="1">
      <c r="A59" s="1090"/>
      <c r="B59" s="26" t="s">
        <v>2174</v>
      </c>
      <c r="C59" s="26" t="s">
        <v>2367</v>
      </c>
      <c r="D59" s="76">
        <v>2</v>
      </c>
      <c r="E59" s="27">
        <v>35.99</v>
      </c>
      <c r="F59" s="27">
        <v>25.49</v>
      </c>
      <c r="G59" s="27">
        <v>17.989999999999998</v>
      </c>
      <c r="H59" s="27">
        <v>14.39</v>
      </c>
      <c r="I59" s="1092">
        <f t="shared" ref="I59" si="9">A59*J59</f>
        <v>0</v>
      </c>
      <c r="J59" s="1096">
        <f t="shared" ref="J59" si="10">IF($I$4="D",H59,IF($I$4="W",G59,0))</f>
        <v>14.39</v>
      </c>
      <c r="K59" s="13"/>
      <c r="L59" s="2" t="b">
        <f t="shared" si="0"/>
        <v>1</v>
      </c>
      <c r="M59" s="161">
        <f t="shared" si="8"/>
        <v>0</v>
      </c>
      <c r="N59" s="1501" t="s">
        <v>2796</v>
      </c>
      <c r="O59" s="1"/>
    </row>
    <row r="60" spans="1:15">
      <c r="A60" s="108"/>
      <c r="B60" s="47" t="s">
        <v>25</v>
      </c>
      <c r="C60" s="47" t="s">
        <v>2368</v>
      </c>
      <c r="D60" s="82">
        <v>2</v>
      </c>
      <c r="E60" s="36">
        <v>18.989999999999998</v>
      </c>
      <c r="F60" s="36">
        <v>13.49</v>
      </c>
      <c r="G60" s="36">
        <v>9.49</v>
      </c>
      <c r="H60" s="36">
        <v>7.5900000000000007</v>
      </c>
      <c r="I60" s="67">
        <f t="shared" ref="I60:I111" si="11">A60*J60</f>
        <v>0</v>
      </c>
      <c r="J60" s="1120">
        <f t="shared" ref="J60:J97" si="12">IF($I$4="D",H60,IF($I$4="W",G60,0))</f>
        <v>7.5900000000000007</v>
      </c>
      <c r="K60" s="18"/>
      <c r="L60" s="2" t="b">
        <f t="shared" si="0"/>
        <v>1</v>
      </c>
      <c r="M60" s="161">
        <f t="shared" si="8"/>
        <v>0</v>
      </c>
      <c r="O60" s="1"/>
    </row>
    <row r="61" spans="1:15">
      <c r="A61" s="63"/>
      <c r="B61" s="53" t="s">
        <v>26</v>
      </c>
      <c r="C61" s="53" t="s">
        <v>2369</v>
      </c>
      <c r="D61" s="77">
        <v>2</v>
      </c>
      <c r="E61" s="12">
        <v>28.99</v>
      </c>
      <c r="F61" s="12">
        <v>20.49</v>
      </c>
      <c r="G61" s="12">
        <v>14.49</v>
      </c>
      <c r="H61" s="12">
        <v>11.590000000000002</v>
      </c>
      <c r="I61" s="66">
        <f t="shared" si="11"/>
        <v>0</v>
      </c>
      <c r="J61" s="1121">
        <f t="shared" si="12"/>
        <v>11.590000000000002</v>
      </c>
      <c r="K61" s="13"/>
      <c r="L61" s="2" t="b">
        <f t="shared" si="0"/>
        <v>1</v>
      </c>
      <c r="M61" s="161">
        <f t="shared" si="8"/>
        <v>0</v>
      </c>
      <c r="O61" s="1"/>
    </row>
    <row r="62" spans="1:15" ht="12.9" thickBot="1">
      <c r="A62" s="149"/>
      <c r="B62" s="51" t="s">
        <v>136</v>
      </c>
      <c r="C62" s="51" t="s">
        <v>2370</v>
      </c>
      <c r="D62" s="81">
        <v>1</v>
      </c>
      <c r="E62" s="25">
        <v>67.990000000000009</v>
      </c>
      <c r="F62" s="25">
        <v>47.59</v>
      </c>
      <c r="G62" s="25">
        <v>33.99</v>
      </c>
      <c r="H62" s="25">
        <v>33.99</v>
      </c>
      <c r="I62" s="1114">
        <f t="shared" si="11"/>
        <v>0</v>
      </c>
      <c r="J62" s="1086">
        <f t="shared" si="12"/>
        <v>33.99</v>
      </c>
      <c r="K62" s="25"/>
      <c r="L62" s="2" t="b">
        <f t="shared" si="0"/>
        <v>1</v>
      </c>
      <c r="M62" s="161">
        <f t="shared" si="8"/>
        <v>0</v>
      </c>
      <c r="O62" s="1"/>
    </row>
    <row r="63" spans="1:15">
      <c r="A63" s="65"/>
      <c r="B63" s="55" t="s">
        <v>188</v>
      </c>
      <c r="C63" s="55" t="s">
        <v>2371</v>
      </c>
      <c r="D63" s="80">
        <v>2</v>
      </c>
      <c r="E63" s="17">
        <v>36.99</v>
      </c>
      <c r="F63" s="17">
        <v>25.99</v>
      </c>
      <c r="G63" s="17">
        <v>18.489999999999998</v>
      </c>
      <c r="H63" s="17">
        <v>14.790000000000001</v>
      </c>
      <c r="I63" s="1112">
        <f t="shared" si="11"/>
        <v>0</v>
      </c>
      <c r="J63" s="1111">
        <f t="shared" si="12"/>
        <v>14.790000000000001</v>
      </c>
      <c r="K63" s="17"/>
      <c r="L63" s="2" t="b">
        <f t="shared" si="0"/>
        <v>1</v>
      </c>
      <c r="M63" s="161">
        <f t="shared" si="8"/>
        <v>0</v>
      </c>
      <c r="O63" s="1"/>
    </row>
    <row r="64" spans="1:15">
      <c r="A64" s="63"/>
      <c r="B64" s="53" t="s">
        <v>189</v>
      </c>
      <c r="C64" s="53" t="s">
        <v>2372</v>
      </c>
      <c r="D64" s="77">
        <v>2</v>
      </c>
      <c r="E64" s="12">
        <v>34.99</v>
      </c>
      <c r="F64" s="12">
        <v>24.49</v>
      </c>
      <c r="G64" s="12">
        <v>17.489999999999998</v>
      </c>
      <c r="H64" s="12">
        <v>13.99</v>
      </c>
      <c r="I64" s="66">
        <f t="shared" si="11"/>
        <v>0</v>
      </c>
      <c r="J64" s="1096">
        <f t="shared" si="12"/>
        <v>13.99</v>
      </c>
      <c r="K64" s="12"/>
      <c r="L64" s="2" t="b">
        <f t="shared" si="0"/>
        <v>1</v>
      </c>
      <c r="M64" s="161">
        <f t="shared" si="8"/>
        <v>0</v>
      </c>
      <c r="O64" s="1"/>
    </row>
    <row r="65" spans="1:15">
      <c r="A65" s="63"/>
      <c r="B65" s="53" t="s">
        <v>190</v>
      </c>
      <c r="C65" s="53" t="s">
        <v>2373</v>
      </c>
      <c r="D65" s="91">
        <v>2</v>
      </c>
      <c r="E65" s="12">
        <v>42.99</v>
      </c>
      <c r="F65" s="12">
        <v>30.49</v>
      </c>
      <c r="G65" s="12">
        <v>21.49</v>
      </c>
      <c r="H65" s="12">
        <v>17.189999999999998</v>
      </c>
      <c r="I65" s="1113">
        <f t="shared" si="11"/>
        <v>0</v>
      </c>
      <c r="J65" s="1064">
        <f t="shared" si="12"/>
        <v>17.189999999999998</v>
      </c>
      <c r="K65" s="46"/>
      <c r="L65" s="2" t="b">
        <f t="shared" si="0"/>
        <v>1</v>
      </c>
      <c r="M65" s="161">
        <f t="shared" si="8"/>
        <v>0</v>
      </c>
      <c r="O65" s="1"/>
    </row>
    <row r="66" spans="1:15">
      <c r="A66" s="63"/>
      <c r="B66" s="53" t="s">
        <v>191</v>
      </c>
      <c r="C66" s="53" t="s">
        <v>2374</v>
      </c>
      <c r="D66" s="91">
        <v>2</v>
      </c>
      <c r="E66" s="12">
        <v>67.989999999999995</v>
      </c>
      <c r="F66" s="12">
        <v>47.99</v>
      </c>
      <c r="G66" s="12">
        <v>33.99</v>
      </c>
      <c r="H66" s="12">
        <v>27.19</v>
      </c>
      <c r="I66" s="1113">
        <f t="shared" si="11"/>
        <v>0</v>
      </c>
      <c r="J66" s="1064">
        <f t="shared" si="12"/>
        <v>27.19</v>
      </c>
      <c r="K66" s="46"/>
      <c r="L66" s="2" t="b">
        <f t="shared" si="0"/>
        <v>1</v>
      </c>
      <c r="M66" s="161">
        <f t="shared" si="8"/>
        <v>0</v>
      </c>
      <c r="O66" s="1"/>
    </row>
    <row r="67" spans="1:15" ht="12.9" thickBot="1">
      <c r="A67" s="105"/>
      <c r="B67" s="51" t="s">
        <v>192</v>
      </c>
      <c r="C67" s="51" t="s">
        <v>2375</v>
      </c>
      <c r="D67" s="81">
        <v>2</v>
      </c>
      <c r="E67" s="25">
        <v>36.99</v>
      </c>
      <c r="F67" s="25">
        <v>25.99</v>
      </c>
      <c r="G67" s="25">
        <v>18.489999999999998</v>
      </c>
      <c r="H67" s="25">
        <v>14.790000000000001</v>
      </c>
      <c r="I67" s="1114">
        <f t="shared" si="11"/>
        <v>0</v>
      </c>
      <c r="J67" s="1086">
        <f t="shared" si="12"/>
        <v>14.790000000000001</v>
      </c>
      <c r="K67" s="25"/>
      <c r="L67" s="2" t="b">
        <f t="shared" ref="L67:L127" si="13">ISBLANK(A67)</f>
        <v>1</v>
      </c>
      <c r="M67" s="161">
        <f t="shared" si="8"/>
        <v>0</v>
      </c>
      <c r="O67" s="1"/>
    </row>
    <row r="68" spans="1:15">
      <c r="A68" s="65"/>
      <c r="B68" s="55" t="s">
        <v>193</v>
      </c>
      <c r="C68" s="55" t="s">
        <v>2376</v>
      </c>
      <c r="D68" s="80">
        <v>2</v>
      </c>
      <c r="E68" s="17">
        <v>55.99</v>
      </c>
      <c r="F68" s="17">
        <v>39.49</v>
      </c>
      <c r="G68" s="17">
        <v>27.99</v>
      </c>
      <c r="H68" s="17">
        <v>22.39</v>
      </c>
      <c r="I68" s="1112">
        <f t="shared" si="11"/>
        <v>0</v>
      </c>
      <c r="J68" s="1111">
        <f t="shared" si="12"/>
        <v>22.39</v>
      </c>
      <c r="K68" s="17"/>
      <c r="L68" s="2" t="b">
        <f t="shared" si="13"/>
        <v>1</v>
      </c>
      <c r="M68" s="161">
        <f t="shared" si="8"/>
        <v>0</v>
      </c>
      <c r="O68" s="1"/>
    </row>
    <row r="69" spans="1:15">
      <c r="A69" s="63"/>
      <c r="B69" s="53" t="s">
        <v>194</v>
      </c>
      <c r="C69" s="53" t="s">
        <v>2378</v>
      </c>
      <c r="D69" s="77">
        <v>2</v>
      </c>
      <c r="E69" s="12">
        <v>46.99</v>
      </c>
      <c r="F69" s="12">
        <v>32.99</v>
      </c>
      <c r="G69" s="12">
        <v>23.49</v>
      </c>
      <c r="H69" s="12">
        <v>18.79</v>
      </c>
      <c r="I69" s="66">
        <f t="shared" si="11"/>
        <v>0</v>
      </c>
      <c r="J69" s="1096">
        <f t="shared" si="12"/>
        <v>18.79</v>
      </c>
      <c r="K69" s="12"/>
      <c r="L69" s="2" t="b">
        <f t="shared" si="13"/>
        <v>1</v>
      </c>
      <c r="M69" s="161">
        <f t="shared" si="8"/>
        <v>0</v>
      </c>
      <c r="O69" s="1"/>
    </row>
    <row r="70" spans="1:15">
      <c r="A70" s="63"/>
      <c r="B70" s="53" t="s">
        <v>195</v>
      </c>
      <c r="C70" s="53" t="s">
        <v>2377</v>
      </c>
      <c r="D70" s="91">
        <v>2</v>
      </c>
      <c r="E70" s="12">
        <v>66.989999999999995</v>
      </c>
      <c r="F70" s="12">
        <v>46.99</v>
      </c>
      <c r="G70" s="12">
        <v>33.49</v>
      </c>
      <c r="H70" s="12">
        <v>26.79</v>
      </c>
      <c r="I70" s="66">
        <f t="shared" si="11"/>
        <v>0</v>
      </c>
      <c r="J70" s="1096">
        <f t="shared" si="12"/>
        <v>26.79</v>
      </c>
      <c r="K70" s="46"/>
      <c r="L70" s="2" t="b">
        <f t="shared" si="13"/>
        <v>1</v>
      </c>
      <c r="M70" s="161">
        <f t="shared" si="8"/>
        <v>0</v>
      </c>
      <c r="O70" s="1"/>
    </row>
    <row r="71" spans="1:15">
      <c r="A71" s="63"/>
      <c r="B71" s="53" t="s">
        <v>196</v>
      </c>
      <c r="C71" s="53" t="s">
        <v>2379</v>
      </c>
      <c r="D71" s="91">
        <v>2</v>
      </c>
      <c r="E71" s="12">
        <v>96.99</v>
      </c>
      <c r="F71" s="12">
        <v>67.989999999999995</v>
      </c>
      <c r="G71" s="12">
        <v>48.49</v>
      </c>
      <c r="H71" s="12">
        <v>38.790000000000006</v>
      </c>
      <c r="I71" s="66">
        <f t="shared" si="11"/>
        <v>0</v>
      </c>
      <c r="J71" s="1096">
        <f t="shared" si="12"/>
        <v>38.790000000000006</v>
      </c>
      <c r="K71" s="46"/>
      <c r="L71" s="2" t="b">
        <f t="shared" si="13"/>
        <v>1</v>
      </c>
      <c r="M71" s="161">
        <f t="shared" si="8"/>
        <v>0</v>
      </c>
      <c r="O71" s="1"/>
    </row>
    <row r="72" spans="1:15" ht="12.9" thickBot="1">
      <c r="A72" s="105"/>
      <c r="B72" s="51" t="s">
        <v>197</v>
      </c>
      <c r="C72" s="51" t="s">
        <v>2380</v>
      </c>
      <c r="D72" s="81">
        <v>2</v>
      </c>
      <c r="E72" s="25">
        <v>55.99</v>
      </c>
      <c r="F72" s="25">
        <v>39.49</v>
      </c>
      <c r="G72" s="25">
        <v>27.99</v>
      </c>
      <c r="H72" s="25">
        <v>22.39</v>
      </c>
      <c r="I72" s="1114">
        <f t="shared" si="11"/>
        <v>0</v>
      </c>
      <c r="J72" s="1086">
        <f t="shared" si="12"/>
        <v>22.39</v>
      </c>
      <c r="K72" s="25"/>
      <c r="L72" s="2" t="b">
        <f t="shared" si="13"/>
        <v>1</v>
      </c>
      <c r="M72" s="161">
        <f t="shared" si="8"/>
        <v>0</v>
      </c>
      <c r="O72" s="1"/>
    </row>
    <row r="73" spans="1:15">
      <c r="A73" s="65"/>
      <c r="B73" s="55" t="s">
        <v>93</v>
      </c>
      <c r="C73" s="55" t="s">
        <v>2381</v>
      </c>
      <c r="D73" s="80">
        <v>2</v>
      </c>
      <c r="E73" s="17">
        <v>10.99</v>
      </c>
      <c r="F73" s="17">
        <v>7.99</v>
      </c>
      <c r="G73" s="17">
        <v>5.5900000000000007</v>
      </c>
      <c r="H73" s="17">
        <v>4.49</v>
      </c>
      <c r="I73" s="1112">
        <f t="shared" si="11"/>
        <v>0</v>
      </c>
      <c r="J73" s="1120">
        <f t="shared" si="12"/>
        <v>4.49</v>
      </c>
      <c r="K73" s="18"/>
      <c r="L73" s="2" t="b">
        <f t="shared" si="13"/>
        <v>1</v>
      </c>
      <c r="M73" s="161">
        <f t="shared" si="8"/>
        <v>0</v>
      </c>
      <c r="O73" s="1439"/>
    </row>
    <row r="74" spans="1:15">
      <c r="A74" s="63"/>
      <c r="B74" s="53" t="s">
        <v>94</v>
      </c>
      <c r="C74" s="53" t="s">
        <v>2382</v>
      </c>
      <c r="D74" s="77">
        <v>2</v>
      </c>
      <c r="E74" s="12">
        <v>10.99</v>
      </c>
      <c r="F74" s="12">
        <v>7.99</v>
      </c>
      <c r="G74" s="12">
        <v>5.5900000000000007</v>
      </c>
      <c r="H74" s="12">
        <v>4.49</v>
      </c>
      <c r="I74" s="66">
        <f t="shared" si="11"/>
        <v>0</v>
      </c>
      <c r="J74" s="1121">
        <f t="shared" si="12"/>
        <v>4.49</v>
      </c>
      <c r="K74" s="13"/>
      <c r="L74" s="2" t="b">
        <f t="shared" si="13"/>
        <v>1</v>
      </c>
      <c r="M74" s="161">
        <f t="shared" si="8"/>
        <v>0</v>
      </c>
      <c r="O74" s="1439"/>
    </row>
    <row r="75" spans="1:15">
      <c r="A75" s="63"/>
      <c r="B75" s="53" t="s">
        <v>95</v>
      </c>
      <c r="C75" s="53" t="s">
        <v>2383</v>
      </c>
      <c r="D75" s="77">
        <v>2</v>
      </c>
      <c r="E75" s="12">
        <v>10.99</v>
      </c>
      <c r="F75" s="12">
        <v>7.99</v>
      </c>
      <c r="G75" s="12">
        <v>5.5900000000000007</v>
      </c>
      <c r="H75" s="12">
        <v>4.49</v>
      </c>
      <c r="I75" s="66">
        <f t="shared" si="11"/>
        <v>0</v>
      </c>
      <c r="J75" s="1121">
        <f t="shared" si="12"/>
        <v>4.49</v>
      </c>
      <c r="K75" s="13"/>
      <c r="L75" s="2" t="b">
        <f t="shared" si="13"/>
        <v>1</v>
      </c>
      <c r="M75" s="161">
        <f t="shared" si="8"/>
        <v>0</v>
      </c>
      <c r="O75" s="1439"/>
    </row>
    <row r="76" spans="1:15">
      <c r="A76" s="63"/>
      <c r="B76" s="53" t="s">
        <v>96</v>
      </c>
      <c r="C76" s="53" t="s">
        <v>2384</v>
      </c>
      <c r="D76" s="77">
        <v>2</v>
      </c>
      <c r="E76" s="12">
        <v>10.99</v>
      </c>
      <c r="F76" s="12">
        <v>7.99</v>
      </c>
      <c r="G76" s="12">
        <v>5.5900000000000007</v>
      </c>
      <c r="H76" s="12">
        <v>4.49</v>
      </c>
      <c r="I76" s="66">
        <f t="shared" si="11"/>
        <v>0</v>
      </c>
      <c r="J76" s="1121">
        <f t="shared" si="12"/>
        <v>4.49</v>
      </c>
      <c r="K76" s="13"/>
      <c r="L76" s="2" t="b">
        <f t="shared" si="13"/>
        <v>1</v>
      </c>
      <c r="M76" s="161">
        <f t="shared" si="8"/>
        <v>0</v>
      </c>
      <c r="O76" s="1439"/>
    </row>
    <row r="77" spans="1:15" ht="12.9" thickBot="1">
      <c r="A77" s="63"/>
      <c r="B77" s="53" t="s">
        <v>97</v>
      </c>
      <c r="C77" s="53" t="s">
        <v>2385</v>
      </c>
      <c r="D77" s="77">
        <v>2</v>
      </c>
      <c r="E77" s="12">
        <v>10.99</v>
      </c>
      <c r="F77" s="12">
        <v>7.99</v>
      </c>
      <c r="G77" s="12">
        <v>5.5900000000000007</v>
      </c>
      <c r="H77" s="12">
        <v>4.49</v>
      </c>
      <c r="I77" s="66">
        <f t="shared" si="11"/>
        <v>0</v>
      </c>
      <c r="J77" s="1122">
        <f t="shared" si="12"/>
        <v>4.49</v>
      </c>
      <c r="K77" s="22"/>
      <c r="L77" s="2" t="b">
        <f t="shared" si="13"/>
        <v>1</v>
      </c>
      <c r="M77" s="161">
        <f t="shared" si="8"/>
        <v>0</v>
      </c>
      <c r="O77" s="1439"/>
    </row>
    <row r="78" spans="1:15" ht="12.9" thickBot="1">
      <c r="A78" s="105"/>
      <c r="B78" s="51" t="s">
        <v>2386</v>
      </c>
      <c r="C78" s="21" t="s">
        <v>2511</v>
      </c>
      <c r="D78" s="81">
        <v>2</v>
      </c>
      <c r="E78" s="29">
        <v>14.99</v>
      </c>
      <c r="F78" s="29">
        <v>10.49</v>
      </c>
      <c r="G78" s="29">
        <v>7.49</v>
      </c>
      <c r="H78" s="29">
        <v>5.99</v>
      </c>
      <c r="I78" s="1123">
        <f t="shared" ref="I78" si="14">A78*J78</f>
        <v>0</v>
      </c>
      <c r="J78" s="1122">
        <f t="shared" ref="J78" si="15">IF($I$4="D",H78,IF($I$4="W",G78,0))</f>
        <v>5.99</v>
      </c>
      <c r="K78" s="22"/>
      <c r="L78" s="2" t="b">
        <f t="shared" si="13"/>
        <v>1</v>
      </c>
      <c r="M78" s="161">
        <f t="shared" si="8"/>
        <v>0</v>
      </c>
      <c r="O78" s="1439"/>
    </row>
    <row r="79" spans="1:15">
      <c r="A79" s="63"/>
      <c r="B79" s="55" t="s">
        <v>27</v>
      </c>
      <c r="C79" s="55" t="s">
        <v>2402</v>
      </c>
      <c r="D79" s="80">
        <v>2</v>
      </c>
      <c r="E79" s="17">
        <v>40.99</v>
      </c>
      <c r="F79" s="17">
        <v>28.99</v>
      </c>
      <c r="G79" s="17">
        <v>20.49</v>
      </c>
      <c r="H79" s="17">
        <v>16.39</v>
      </c>
      <c r="I79" s="1112">
        <f t="shared" si="11"/>
        <v>0</v>
      </c>
      <c r="J79" s="1111">
        <f t="shared" si="12"/>
        <v>16.39</v>
      </c>
      <c r="K79" s="18"/>
      <c r="L79" s="2" t="b">
        <f t="shared" si="13"/>
        <v>1</v>
      </c>
      <c r="M79" s="161">
        <f t="shared" si="8"/>
        <v>0</v>
      </c>
      <c r="O79" s="1439"/>
    </row>
    <row r="80" spans="1:15" ht="12.9" thickBot="1">
      <c r="A80" s="149"/>
      <c r="B80" s="51" t="s">
        <v>28</v>
      </c>
      <c r="C80" s="51" t="s">
        <v>2403</v>
      </c>
      <c r="D80" s="81">
        <v>1</v>
      </c>
      <c r="E80" s="25">
        <v>274.99</v>
      </c>
      <c r="F80" s="25">
        <v>192.99</v>
      </c>
      <c r="G80" s="25">
        <v>137.99</v>
      </c>
      <c r="H80" s="25">
        <v>110.99</v>
      </c>
      <c r="I80" s="1114">
        <f t="shared" si="11"/>
        <v>0</v>
      </c>
      <c r="J80" s="1086">
        <f t="shared" si="12"/>
        <v>110.99</v>
      </c>
      <c r="K80" s="22"/>
      <c r="L80" s="2" t="b">
        <f t="shared" si="13"/>
        <v>1</v>
      </c>
      <c r="M80" s="161">
        <f t="shared" si="8"/>
        <v>0</v>
      </c>
      <c r="O80" s="1439"/>
    </row>
    <row r="81" spans="1:15" ht="12.9" thickBot="1">
      <c r="A81" s="63"/>
      <c r="B81" s="55" t="s">
        <v>2231</v>
      </c>
      <c r="C81" s="55" t="s">
        <v>2404</v>
      </c>
      <c r="D81" s="80">
        <v>2</v>
      </c>
      <c r="E81" s="17">
        <v>40.99</v>
      </c>
      <c r="F81" s="17">
        <v>28.99</v>
      </c>
      <c r="G81" s="17">
        <v>20.49</v>
      </c>
      <c r="H81" s="17">
        <v>10.199999999999999</v>
      </c>
      <c r="I81" s="1112">
        <f t="shared" si="11"/>
        <v>0</v>
      </c>
      <c r="J81" s="1111">
        <f t="shared" si="12"/>
        <v>10.199999999999999</v>
      </c>
      <c r="K81" s="18" t="s">
        <v>162</v>
      </c>
      <c r="L81" s="2" t="b">
        <f t="shared" si="13"/>
        <v>1</v>
      </c>
      <c r="M81" s="161">
        <f t="shared" si="8"/>
        <v>0</v>
      </c>
      <c r="O81" s="1439"/>
    </row>
    <row r="82" spans="1:15" ht="12.9" thickBot="1">
      <c r="A82" s="63"/>
      <c r="B82" s="55" t="s">
        <v>29</v>
      </c>
      <c r="C82" s="55" t="s">
        <v>2405</v>
      </c>
      <c r="D82" s="80">
        <v>2</v>
      </c>
      <c r="E82" s="17">
        <v>43.99</v>
      </c>
      <c r="F82" s="17">
        <v>30.99</v>
      </c>
      <c r="G82" s="17">
        <v>21.99</v>
      </c>
      <c r="H82" s="17">
        <v>17.59</v>
      </c>
      <c r="I82" s="1112">
        <f t="shared" si="11"/>
        <v>0</v>
      </c>
      <c r="J82" s="1111">
        <f t="shared" si="12"/>
        <v>17.59</v>
      </c>
      <c r="K82" s="17"/>
      <c r="L82" s="2" t="b">
        <f t="shared" si="13"/>
        <v>1</v>
      </c>
      <c r="M82" s="161">
        <f t="shared" si="8"/>
        <v>0</v>
      </c>
      <c r="O82" s="1439"/>
    </row>
    <row r="83" spans="1:15" ht="12.9" thickBot="1">
      <c r="A83" s="149"/>
      <c r="B83" s="51" t="s">
        <v>2175</v>
      </c>
      <c r="C83" s="51" t="s">
        <v>2406</v>
      </c>
      <c r="D83" s="81">
        <v>1</v>
      </c>
      <c r="E83" s="25">
        <v>269.99</v>
      </c>
      <c r="F83" s="25">
        <v>188.99</v>
      </c>
      <c r="G83" s="25">
        <v>134.99</v>
      </c>
      <c r="H83" s="25">
        <v>107.99</v>
      </c>
      <c r="I83" s="1114">
        <f t="shared" si="11"/>
        <v>0</v>
      </c>
      <c r="J83" s="1086">
        <f t="shared" si="12"/>
        <v>107.99</v>
      </c>
      <c r="K83" s="17"/>
      <c r="L83" s="2" t="b">
        <f t="shared" si="13"/>
        <v>1</v>
      </c>
      <c r="M83" s="161">
        <f t="shared" si="8"/>
        <v>0</v>
      </c>
      <c r="O83" s="1439"/>
    </row>
    <row r="84" spans="1:15" ht="12.9" thickBot="1">
      <c r="A84" s="63"/>
      <c r="B84" s="55" t="s">
        <v>1739</v>
      </c>
      <c r="C84" s="55" t="s">
        <v>2407</v>
      </c>
      <c r="D84" s="80">
        <v>2</v>
      </c>
      <c r="E84" s="17">
        <v>64.989999999999995</v>
      </c>
      <c r="F84" s="17">
        <v>45.49</v>
      </c>
      <c r="G84" s="17">
        <v>32.49</v>
      </c>
      <c r="H84" s="17">
        <v>25.99</v>
      </c>
      <c r="I84" s="1112">
        <f t="shared" si="11"/>
        <v>0</v>
      </c>
      <c r="J84" s="1111">
        <f t="shared" si="12"/>
        <v>25.99</v>
      </c>
      <c r="K84" s="17"/>
      <c r="L84" s="2" t="b">
        <f t="shared" si="13"/>
        <v>1</v>
      </c>
      <c r="M84" s="161">
        <f t="shared" si="8"/>
        <v>0</v>
      </c>
      <c r="O84" s="1439"/>
    </row>
    <row r="85" spans="1:15" ht="12.9" thickBot="1">
      <c r="A85" s="94"/>
      <c r="B85" s="44" t="s">
        <v>1740</v>
      </c>
      <c r="C85" s="1124" t="s">
        <v>2408</v>
      </c>
      <c r="D85" s="91">
        <v>2</v>
      </c>
      <c r="E85" s="46">
        <v>85.99</v>
      </c>
      <c r="F85" s="46">
        <v>60.49</v>
      </c>
      <c r="G85" s="46">
        <v>42.99</v>
      </c>
      <c r="H85" s="46">
        <v>34.39</v>
      </c>
      <c r="I85" s="1113">
        <f t="shared" si="11"/>
        <v>0</v>
      </c>
      <c r="J85" s="1086">
        <f t="shared" si="12"/>
        <v>34.39</v>
      </c>
      <c r="K85" s="25"/>
      <c r="L85" s="2" t="b">
        <f t="shared" si="13"/>
        <v>1</v>
      </c>
      <c r="M85" s="161">
        <f t="shared" si="8"/>
        <v>0</v>
      </c>
      <c r="O85" s="1439"/>
    </row>
    <row r="86" spans="1:15">
      <c r="A86" s="65"/>
      <c r="B86" s="55" t="s">
        <v>1741</v>
      </c>
      <c r="C86" s="55" t="s">
        <v>2409</v>
      </c>
      <c r="D86" s="80">
        <v>2</v>
      </c>
      <c r="E86" s="17">
        <v>52.99</v>
      </c>
      <c r="F86" s="17">
        <v>37.49</v>
      </c>
      <c r="G86" s="17">
        <v>26.49</v>
      </c>
      <c r="H86" s="17">
        <v>21.19</v>
      </c>
      <c r="I86" s="1112">
        <f t="shared" si="11"/>
        <v>0</v>
      </c>
      <c r="J86" s="1096">
        <f t="shared" si="12"/>
        <v>21.19</v>
      </c>
      <c r="K86" s="12"/>
      <c r="L86" s="2" t="b">
        <f t="shared" si="13"/>
        <v>1</v>
      </c>
      <c r="M86" s="161">
        <f t="shared" si="8"/>
        <v>0</v>
      </c>
      <c r="O86" s="1439"/>
    </row>
    <row r="87" spans="1:15" s="1105" customFormat="1" ht="25.3" thickBot="1">
      <c r="A87" s="1508"/>
      <c r="B87" s="1509" t="s">
        <v>2577</v>
      </c>
      <c r="C87" s="1510" t="s">
        <v>2744</v>
      </c>
      <c r="D87" s="92">
        <v>2</v>
      </c>
      <c r="E87" s="46">
        <v>12.99</v>
      </c>
      <c r="F87" s="46">
        <v>9.49</v>
      </c>
      <c r="G87" s="46">
        <v>6.5900000000000007</v>
      </c>
      <c r="H87" s="46">
        <v>5.2900000000000009</v>
      </c>
      <c r="I87" s="1113">
        <f>A87*J87</f>
        <v>0</v>
      </c>
      <c r="J87" s="1096">
        <f>IF($I$4="D",H87,IF($I$4="W",G87,0))</f>
        <v>5.2900000000000009</v>
      </c>
      <c r="K87" s="13"/>
      <c r="L87" s="2" t="b">
        <f>ISBLANK(A87)</f>
        <v>1</v>
      </c>
      <c r="M87" s="161">
        <f t="shared" ref="M87:M205" si="16">$I$5</f>
        <v>0</v>
      </c>
      <c r="N87" s="1501"/>
      <c r="O87" s="1"/>
    </row>
    <row r="88" spans="1:15">
      <c r="A88" s="65"/>
      <c r="B88" s="55" t="s">
        <v>30</v>
      </c>
      <c r="C88" s="55" t="s">
        <v>2410</v>
      </c>
      <c r="D88" s="80">
        <v>2</v>
      </c>
      <c r="E88" s="17">
        <v>24.99</v>
      </c>
      <c r="F88" s="17">
        <v>17.489999999999998</v>
      </c>
      <c r="G88" s="17">
        <v>12.49</v>
      </c>
      <c r="H88" s="17">
        <v>9.99</v>
      </c>
      <c r="I88" s="1112">
        <f t="shared" si="11"/>
        <v>0</v>
      </c>
      <c r="J88" s="1096">
        <f t="shared" si="12"/>
        <v>9.99</v>
      </c>
      <c r="K88" s="12"/>
      <c r="L88" s="2" t="b">
        <f t="shared" si="13"/>
        <v>1</v>
      </c>
      <c r="M88" s="161">
        <f t="shared" si="8"/>
        <v>0</v>
      </c>
      <c r="O88" s="1439"/>
    </row>
    <row r="89" spans="1:15" ht="12.9" thickBot="1">
      <c r="A89" s="1106"/>
      <c r="B89" s="51" t="s">
        <v>31</v>
      </c>
      <c r="C89" s="51" t="s">
        <v>2411</v>
      </c>
      <c r="D89" s="81">
        <v>2</v>
      </c>
      <c r="E89" s="25">
        <v>73.989999999999995</v>
      </c>
      <c r="F89" s="25">
        <v>51.99</v>
      </c>
      <c r="G89" s="25">
        <v>36.99</v>
      </c>
      <c r="H89" s="25">
        <v>29.59</v>
      </c>
      <c r="I89" s="1114">
        <f t="shared" si="11"/>
        <v>0</v>
      </c>
      <c r="J89" s="1096">
        <f t="shared" si="12"/>
        <v>29.59</v>
      </c>
      <c r="K89" s="12"/>
      <c r="L89" s="2" t="b">
        <f t="shared" si="13"/>
        <v>1</v>
      </c>
      <c r="M89" s="161">
        <f t="shared" si="8"/>
        <v>0</v>
      </c>
      <c r="N89" s="1501" t="s">
        <v>2809</v>
      </c>
      <c r="O89" s="1439"/>
    </row>
    <row r="90" spans="1:15">
      <c r="A90" s="108"/>
      <c r="B90" s="47" t="s">
        <v>171</v>
      </c>
      <c r="C90" s="47" t="s">
        <v>2412</v>
      </c>
      <c r="D90" s="82">
        <v>2</v>
      </c>
      <c r="E90" s="36">
        <v>29.99</v>
      </c>
      <c r="F90" s="36">
        <v>20.99</v>
      </c>
      <c r="G90" s="36">
        <v>14.99</v>
      </c>
      <c r="H90" s="36">
        <v>5.8</v>
      </c>
      <c r="I90" s="67">
        <f t="shared" si="11"/>
        <v>0</v>
      </c>
      <c r="J90" s="1096">
        <f t="shared" si="12"/>
        <v>5.8</v>
      </c>
      <c r="K90" s="12" t="s">
        <v>162</v>
      </c>
      <c r="L90" s="2" t="b">
        <f t="shared" si="13"/>
        <v>1</v>
      </c>
      <c r="M90" s="161">
        <f t="shared" si="8"/>
        <v>0</v>
      </c>
      <c r="O90" s="1439"/>
    </row>
    <row r="91" spans="1:15">
      <c r="A91" s="63"/>
      <c r="B91" s="53" t="s">
        <v>2463</v>
      </c>
      <c r="C91" s="53" t="s">
        <v>2465</v>
      </c>
      <c r="D91" s="77">
        <v>2</v>
      </c>
      <c r="E91" s="12">
        <v>134.99</v>
      </c>
      <c r="F91" s="12">
        <v>94.99</v>
      </c>
      <c r="G91" s="12">
        <v>67.489999999999995</v>
      </c>
      <c r="H91" s="12">
        <v>28.2</v>
      </c>
      <c r="I91" s="66">
        <f t="shared" ref="I91:I92" si="17">A91*J91</f>
        <v>0</v>
      </c>
      <c r="J91" s="1096">
        <f t="shared" ref="J91:J92" si="18">IF($I$4="D",H91,IF($I$4="W",G91,0))</f>
        <v>28.2</v>
      </c>
      <c r="K91" s="12" t="s">
        <v>162</v>
      </c>
      <c r="L91" s="2" t="b">
        <f t="shared" si="13"/>
        <v>1</v>
      </c>
      <c r="M91" s="161">
        <f t="shared" si="8"/>
        <v>0</v>
      </c>
      <c r="O91" s="1439"/>
    </row>
    <row r="92" spans="1:15" ht="12.9" thickBot="1">
      <c r="A92" s="149"/>
      <c r="B92" s="51" t="s">
        <v>2464</v>
      </c>
      <c r="C92" s="51" t="s">
        <v>2466</v>
      </c>
      <c r="D92" s="81">
        <v>1</v>
      </c>
      <c r="E92" s="25">
        <v>389.99</v>
      </c>
      <c r="F92" s="25">
        <v>272.99</v>
      </c>
      <c r="G92" s="25">
        <v>194.99</v>
      </c>
      <c r="H92" s="25">
        <v>78.400000000000006</v>
      </c>
      <c r="I92" s="1114">
        <f t="shared" si="17"/>
        <v>0</v>
      </c>
      <c r="J92" s="1096">
        <f t="shared" si="18"/>
        <v>78.400000000000006</v>
      </c>
      <c r="K92" s="12" t="s">
        <v>162</v>
      </c>
      <c r="L92" s="2" t="b">
        <f t="shared" si="13"/>
        <v>1</v>
      </c>
      <c r="M92" s="161">
        <f t="shared" si="8"/>
        <v>0</v>
      </c>
      <c r="O92" s="1439"/>
    </row>
    <row r="93" spans="1:15" ht="12.9" thickBot="1">
      <c r="A93" s="1511"/>
      <c r="B93" s="1512" t="s">
        <v>32</v>
      </c>
      <c r="C93" s="1512" t="s">
        <v>2413</v>
      </c>
      <c r="D93" s="83">
        <v>2</v>
      </c>
      <c r="E93" s="1132">
        <v>16.989999999999998</v>
      </c>
      <c r="F93" s="1132">
        <v>11.99</v>
      </c>
      <c r="G93" s="1132">
        <v>8.49</v>
      </c>
      <c r="H93" s="1132">
        <v>3.8</v>
      </c>
      <c r="I93" s="1513">
        <f t="shared" si="11"/>
        <v>0</v>
      </c>
      <c r="J93" s="1111">
        <f t="shared" si="12"/>
        <v>3.8</v>
      </c>
      <c r="K93" s="18" t="s">
        <v>162</v>
      </c>
      <c r="L93" s="2" t="b">
        <f t="shared" si="13"/>
        <v>1</v>
      </c>
      <c r="M93" s="161">
        <f t="shared" si="8"/>
        <v>0</v>
      </c>
      <c r="O93" s="1439"/>
    </row>
    <row r="94" spans="1:15" ht="12.9" thickBot="1">
      <c r="A94" s="1040"/>
      <c r="B94" s="1124" t="s">
        <v>2414</v>
      </c>
      <c r="C94" s="1124" t="s">
        <v>2512</v>
      </c>
      <c r="D94" s="78">
        <v>2</v>
      </c>
      <c r="E94" s="64">
        <v>33.99</v>
      </c>
      <c r="F94" s="64">
        <v>23.79</v>
      </c>
      <c r="G94" s="64">
        <v>16.989999999999998</v>
      </c>
      <c r="H94" s="64">
        <v>13.59</v>
      </c>
      <c r="I94" s="1119">
        <f t="shared" ref="I94" si="19">A94*J94</f>
        <v>0</v>
      </c>
      <c r="J94" s="1111">
        <f t="shared" ref="J94" si="20">IF($I$4="D",H94,IF($I$4="W",G94,0))</f>
        <v>13.59</v>
      </c>
      <c r="K94" s="17"/>
      <c r="L94" s="2" t="b">
        <f t="shared" si="13"/>
        <v>1</v>
      </c>
      <c r="M94" s="161">
        <f t="shared" si="8"/>
        <v>0</v>
      </c>
      <c r="O94" s="1439"/>
    </row>
    <row r="95" spans="1:15" ht="12.9" thickBot="1">
      <c r="A95" s="1515"/>
      <c r="B95" s="26" t="s">
        <v>33</v>
      </c>
      <c r="C95" s="26" t="s">
        <v>2415</v>
      </c>
      <c r="D95" s="76">
        <v>3</v>
      </c>
      <c r="E95" s="27">
        <v>43.99</v>
      </c>
      <c r="F95" s="27">
        <v>30.99</v>
      </c>
      <c r="G95" s="27">
        <v>21.99</v>
      </c>
      <c r="H95" s="27">
        <v>17.59</v>
      </c>
      <c r="I95" s="1092">
        <f t="shared" si="11"/>
        <v>0</v>
      </c>
      <c r="J95" s="1064">
        <f t="shared" si="12"/>
        <v>17.59</v>
      </c>
      <c r="K95" s="46"/>
      <c r="L95" s="2" t="b">
        <f t="shared" si="13"/>
        <v>1</v>
      </c>
      <c r="M95" s="161">
        <f t="shared" si="8"/>
        <v>0</v>
      </c>
      <c r="N95" s="1501" t="s">
        <v>2809</v>
      </c>
      <c r="O95" s="1439"/>
    </row>
    <row r="96" spans="1:15" ht="12.9" thickBot="1">
      <c r="A96" s="65"/>
      <c r="B96" s="55" t="s">
        <v>2197</v>
      </c>
      <c r="C96" s="55" t="s">
        <v>2416</v>
      </c>
      <c r="D96" s="80">
        <v>2</v>
      </c>
      <c r="E96" s="17">
        <v>52.99</v>
      </c>
      <c r="F96" s="17">
        <v>37.49</v>
      </c>
      <c r="G96" s="17">
        <v>26.49</v>
      </c>
      <c r="H96" s="17">
        <v>21.19</v>
      </c>
      <c r="I96" s="1112">
        <f t="shared" si="11"/>
        <v>0</v>
      </c>
      <c r="J96" s="1111">
        <f t="shared" si="12"/>
        <v>21.19</v>
      </c>
      <c r="K96" s="24"/>
      <c r="L96" s="2" t="b">
        <f t="shared" si="13"/>
        <v>1</v>
      </c>
      <c r="M96" s="161">
        <f t="shared" si="8"/>
        <v>0</v>
      </c>
      <c r="O96" s="1439"/>
    </row>
    <row r="97" spans="1:15" ht="12.9" thickBot="1">
      <c r="A97" s="149"/>
      <c r="B97" s="51" t="s">
        <v>123</v>
      </c>
      <c r="C97" s="51" t="s">
        <v>2417</v>
      </c>
      <c r="D97" s="81">
        <v>5</v>
      </c>
      <c r="E97" s="25">
        <v>27.49</v>
      </c>
      <c r="F97" s="25">
        <v>19.489999999999998</v>
      </c>
      <c r="G97" s="25">
        <v>13.690000000000001</v>
      </c>
      <c r="H97" s="25">
        <v>10.99</v>
      </c>
      <c r="I97" s="1114">
        <f t="shared" si="11"/>
        <v>0</v>
      </c>
      <c r="J97" s="1086">
        <f t="shared" si="12"/>
        <v>10.99</v>
      </c>
      <c r="K97" s="24"/>
      <c r="L97" s="2" t="b">
        <f t="shared" si="13"/>
        <v>1</v>
      </c>
      <c r="M97" s="161">
        <f t="shared" si="8"/>
        <v>0</v>
      </c>
      <c r="N97" s="1501" t="s">
        <v>2796</v>
      </c>
      <c r="O97" s="1439"/>
    </row>
    <row r="98" spans="1:15" ht="19" customHeight="1" thickBot="1">
      <c r="A98" s="1226" t="s">
        <v>2523</v>
      </c>
      <c r="B98" s="1227"/>
      <c r="C98" s="1227"/>
      <c r="D98" s="1228"/>
      <c r="E98" s="1305"/>
      <c r="F98" s="1305"/>
      <c r="G98" s="1305"/>
      <c r="H98" s="1305"/>
      <c r="I98" s="1229"/>
      <c r="J98" s="84"/>
      <c r="K98" s="84"/>
      <c r="L98" s="2" t="b">
        <f t="shared" si="13"/>
        <v>0</v>
      </c>
      <c r="M98" s="161">
        <f t="shared" si="8"/>
        <v>0</v>
      </c>
      <c r="O98" s="1"/>
    </row>
    <row r="99" spans="1:15" s="3" customFormat="1" ht="69.900000000000006" thickBot="1">
      <c r="A99" s="1234"/>
      <c r="B99" s="55" t="s">
        <v>2530</v>
      </c>
      <c r="C99" s="1478" t="s">
        <v>2745</v>
      </c>
      <c r="D99" s="72">
        <v>1</v>
      </c>
      <c r="E99" s="17">
        <v>1741.99</v>
      </c>
      <c r="F99" s="17">
        <v>299.99</v>
      </c>
      <c r="G99" s="17">
        <v>183.99</v>
      </c>
      <c r="H99" s="17">
        <v>139.99</v>
      </c>
      <c r="I99" s="1112">
        <f t="shared" ref="I99:I100" si="21">A99*J99</f>
        <v>0</v>
      </c>
      <c r="J99" s="1237">
        <f t="shared" ref="J99:J100" si="22">IF($I$4="D",H99,IF($I$4="W",G99,0))</f>
        <v>139.99</v>
      </c>
      <c r="K99" s="1238"/>
      <c r="L99" s="3" t="b">
        <f t="shared" ref="L99:L100" si="23">ISBLANK(A99)</f>
        <v>1</v>
      </c>
      <c r="M99" s="1235">
        <f t="shared" si="8"/>
        <v>0</v>
      </c>
      <c r="N99" s="1501"/>
      <c r="O99" s="1440"/>
    </row>
    <row r="100" spans="1:15" s="3" customFormat="1" ht="58.3" thickBot="1">
      <c r="A100" s="1236"/>
      <c r="B100" s="51" t="s">
        <v>2531</v>
      </c>
      <c r="C100" s="1479" t="s">
        <v>2746</v>
      </c>
      <c r="D100" s="74">
        <v>1</v>
      </c>
      <c r="E100" s="25">
        <v>243.99</v>
      </c>
      <c r="F100" s="25">
        <v>175.99</v>
      </c>
      <c r="G100" s="25">
        <v>104.99</v>
      </c>
      <c r="H100" s="25">
        <v>89.99</v>
      </c>
      <c r="I100" s="1114">
        <f t="shared" si="21"/>
        <v>0</v>
      </c>
      <c r="J100" s="1237">
        <f t="shared" si="22"/>
        <v>89.99</v>
      </c>
      <c r="K100" s="1238"/>
      <c r="L100" s="3" t="b">
        <f t="shared" si="23"/>
        <v>1</v>
      </c>
      <c r="M100" s="1235">
        <f t="shared" si="8"/>
        <v>0</v>
      </c>
      <c r="N100" s="1501"/>
      <c r="O100" s="1440"/>
    </row>
    <row r="101" spans="1:15" s="6" customFormat="1" ht="17.149999999999999" customHeight="1" thickBot="1">
      <c r="A101" s="1230" t="s">
        <v>2610</v>
      </c>
      <c r="B101" s="1231"/>
      <c r="C101" s="1231"/>
      <c r="D101" s="1232"/>
      <c r="E101" s="1306"/>
      <c r="F101" s="1306"/>
      <c r="G101" s="1306"/>
      <c r="H101" s="1306"/>
      <c r="I101" s="1233"/>
      <c r="J101" s="214"/>
      <c r="K101" s="206"/>
      <c r="L101" s="2" t="b">
        <f t="shared" si="13"/>
        <v>0</v>
      </c>
      <c r="M101" s="161">
        <f t="shared" si="8"/>
        <v>0</v>
      </c>
      <c r="N101" s="1501"/>
      <c r="O101" s="1"/>
    </row>
    <row r="102" spans="1:15" s="6" customFormat="1" ht="41.15" customHeight="1" thickBot="1">
      <c r="A102" s="1473" t="s">
        <v>107</v>
      </c>
      <c r="B102" s="1199" t="s">
        <v>0</v>
      </c>
      <c r="C102" s="1199" t="s">
        <v>2328</v>
      </c>
      <c r="D102" s="1199" t="s">
        <v>1820</v>
      </c>
      <c r="E102" s="1474" t="s">
        <v>2</v>
      </c>
      <c r="F102" s="1474" t="s">
        <v>119</v>
      </c>
      <c r="G102" s="1474" t="s">
        <v>1792</v>
      </c>
      <c r="H102" s="1474" t="s">
        <v>2168</v>
      </c>
      <c r="I102" s="1475"/>
      <c r="J102" s="1142"/>
      <c r="K102" s="215"/>
      <c r="L102" s="2" t="b">
        <f t="shared" si="13"/>
        <v>0</v>
      </c>
      <c r="M102" s="161">
        <f t="shared" si="8"/>
        <v>0</v>
      </c>
      <c r="N102" s="1501"/>
      <c r="O102" s="1"/>
    </row>
    <row r="103" spans="1:15" s="172" customFormat="1" ht="37.299999999999997">
      <c r="A103" s="1007"/>
      <c r="B103" s="5" t="s">
        <v>2192</v>
      </c>
      <c r="C103" s="1294" t="s">
        <v>2729</v>
      </c>
      <c r="D103" s="87">
        <v>1</v>
      </c>
      <c r="E103" s="14">
        <v>6945</v>
      </c>
      <c r="F103" s="14">
        <v>1899</v>
      </c>
      <c r="G103" s="14">
        <v>999.99</v>
      </c>
      <c r="H103" s="14">
        <v>0</v>
      </c>
      <c r="I103" s="158">
        <f>A103*J103</f>
        <v>0</v>
      </c>
      <c r="J103" s="1065">
        <f>H103</f>
        <v>0</v>
      </c>
      <c r="K103" s="14"/>
      <c r="L103" s="2" t="b">
        <f>ISBLANK(A103)</f>
        <v>1</v>
      </c>
      <c r="M103" s="161">
        <f t="shared" ref="M103:M140" si="24">$I$5</f>
        <v>0</v>
      </c>
      <c r="N103" s="1501"/>
      <c r="O103" s="1435" t="s">
        <v>2194</v>
      </c>
    </row>
    <row r="104" spans="1:15" s="1272" customFormat="1" ht="57.9">
      <c r="A104" s="1012"/>
      <c r="B104" s="53" t="s">
        <v>2193</v>
      </c>
      <c r="C104" s="1288" t="s">
        <v>2611</v>
      </c>
      <c r="D104" s="87">
        <v>1</v>
      </c>
      <c r="E104" s="12">
        <v>2497</v>
      </c>
      <c r="F104" s="12">
        <v>499</v>
      </c>
      <c r="G104" s="12">
        <v>299.99</v>
      </c>
      <c r="H104" s="12">
        <v>0</v>
      </c>
      <c r="I104" s="66">
        <f>A104*J104</f>
        <v>0</v>
      </c>
      <c r="J104" s="1096">
        <f>H104</f>
        <v>0</v>
      </c>
      <c r="K104" s="12"/>
      <c r="L104" s="2" t="b">
        <f>ISBLANK(A104)</f>
        <v>1</v>
      </c>
      <c r="M104" s="161">
        <f t="shared" si="24"/>
        <v>0</v>
      </c>
      <c r="N104" s="1501"/>
      <c r="O104" s="1435" t="s">
        <v>2195</v>
      </c>
    </row>
    <row r="105" spans="1:15" s="1272" customFormat="1" ht="25.3">
      <c r="A105" s="1012"/>
      <c r="B105" s="53" t="s">
        <v>2160</v>
      </c>
      <c r="C105" s="1273" t="s">
        <v>2612</v>
      </c>
      <c r="D105" s="77">
        <v>1</v>
      </c>
      <c r="E105" s="12">
        <v>3999</v>
      </c>
      <c r="F105" s="12">
        <v>1599.99</v>
      </c>
      <c r="G105" s="12">
        <v>799.99</v>
      </c>
      <c r="H105" s="12">
        <v>0</v>
      </c>
      <c r="I105" s="66">
        <f t="shared" si="11"/>
        <v>0</v>
      </c>
      <c r="J105" s="1096">
        <f>H105</f>
        <v>0</v>
      </c>
      <c r="K105" s="12"/>
      <c r="L105" s="2" t="b">
        <f t="shared" si="13"/>
        <v>1</v>
      </c>
      <c r="M105" s="161">
        <f t="shared" si="8"/>
        <v>0</v>
      </c>
      <c r="N105" s="1501" t="s">
        <v>2819</v>
      </c>
      <c r="O105" s="1435" t="s">
        <v>1843</v>
      </c>
    </row>
    <row r="106" spans="1:15" s="1272" customFormat="1" ht="38.6" thickBot="1">
      <c r="A106" s="1290"/>
      <c r="B106" s="51" t="s">
        <v>2163</v>
      </c>
      <c r="C106" s="1291" t="s">
        <v>2725</v>
      </c>
      <c r="D106" s="85">
        <v>1</v>
      </c>
      <c r="E106" s="12">
        <v>1299</v>
      </c>
      <c r="F106" s="12">
        <v>799.99</v>
      </c>
      <c r="G106" s="12">
        <v>449.99</v>
      </c>
      <c r="H106" s="12">
        <v>0</v>
      </c>
      <c r="I106" s="66">
        <f>A106*J106</f>
        <v>0</v>
      </c>
      <c r="J106" s="1096">
        <f>H106</f>
        <v>0</v>
      </c>
      <c r="K106" s="25"/>
      <c r="L106" s="2" t="b">
        <f>ISBLANK(A106)</f>
        <v>1</v>
      </c>
      <c r="M106" s="161">
        <f t="shared" si="8"/>
        <v>0</v>
      </c>
      <c r="N106" s="1501"/>
      <c r="O106" s="1435" t="s">
        <v>1845</v>
      </c>
    </row>
    <row r="107" spans="1:15" s="1272" customFormat="1" ht="25.75" thickBot="1">
      <c r="A107" s="1012"/>
      <c r="B107" s="53" t="s">
        <v>2161</v>
      </c>
      <c r="C107" s="1273" t="s">
        <v>2613</v>
      </c>
      <c r="D107" s="77">
        <v>1</v>
      </c>
      <c r="E107" s="12">
        <v>1599</v>
      </c>
      <c r="F107" s="12">
        <v>1299</v>
      </c>
      <c r="G107" s="12">
        <v>549.99</v>
      </c>
      <c r="H107" s="12">
        <v>0</v>
      </c>
      <c r="I107" s="66">
        <f t="shared" si="11"/>
        <v>0</v>
      </c>
      <c r="J107" s="1096">
        <f t="shared" ref="J107:J111" si="25">H107</f>
        <v>0</v>
      </c>
      <c r="K107" s="12"/>
      <c r="L107" s="2" t="b">
        <f t="shared" si="13"/>
        <v>1</v>
      </c>
      <c r="M107" s="161">
        <f t="shared" si="8"/>
        <v>0</v>
      </c>
      <c r="N107" s="1501"/>
      <c r="O107" s="1435" t="s">
        <v>1844</v>
      </c>
    </row>
    <row r="108" spans="1:15" s="1272" customFormat="1" ht="25.3">
      <c r="A108" s="1011"/>
      <c r="B108" s="55" t="s">
        <v>2164</v>
      </c>
      <c r="C108" s="1292" t="s">
        <v>2614</v>
      </c>
      <c r="D108" s="86">
        <v>1</v>
      </c>
      <c r="E108" s="17">
        <v>449</v>
      </c>
      <c r="F108" s="17">
        <v>349</v>
      </c>
      <c r="G108" s="17">
        <v>174.99</v>
      </c>
      <c r="H108" s="17">
        <v>0</v>
      </c>
      <c r="I108" s="1112">
        <f>A108*J108</f>
        <v>0</v>
      </c>
      <c r="J108" s="1111">
        <f>H108</f>
        <v>0</v>
      </c>
      <c r="K108" s="17"/>
      <c r="L108" s="2" t="b">
        <f>ISBLANK(A108)</f>
        <v>1</v>
      </c>
      <c r="M108" s="161">
        <f t="shared" si="24"/>
        <v>0</v>
      </c>
      <c r="N108" s="1501"/>
      <c r="O108" s="1435" t="s">
        <v>1846</v>
      </c>
    </row>
    <row r="109" spans="1:15" s="1272" customFormat="1" ht="25.3">
      <c r="A109" s="1012"/>
      <c r="B109" s="53" t="s">
        <v>2165</v>
      </c>
      <c r="C109" s="1293" t="s">
        <v>2615</v>
      </c>
      <c r="D109" s="87">
        <v>1</v>
      </c>
      <c r="E109" s="12">
        <v>399</v>
      </c>
      <c r="F109" s="12">
        <v>299</v>
      </c>
      <c r="G109" s="12">
        <v>149.99</v>
      </c>
      <c r="H109" s="12">
        <v>0</v>
      </c>
      <c r="I109" s="66">
        <f>A109*J109</f>
        <v>0</v>
      </c>
      <c r="J109" s="1096">
        <f>H109</f>
        <v>0</v>
      </c>
      <c r="K109" s="12"/>
      <c r="L109" s="2" t="b">
        <f>ISBLANK(A109)</f>
        <v>1</v>
      </c>
      <c r="M109" s="161">
        <f t="shared" si="24"/>
        <v>0</v>
      </c>
      <c r="N109" s="1501"/>
      <c r="O109" s="1435" t="s">
        <v>1847</v>
      </c>
    </row>
    <row r="110" spans="1:15" s="1272" customFormat="1" ht="25.3">
      <c r="A110" s="1012"/>
      <c r="B110" s="53" t="s">
        <v>2166</v>
      </c>
      <c r="C110" s="1293" t="s">
        <v>2616</v>
      </c>
      <c r="D110" s="87">
        <v>1</v>
      </c>
      <c r="E110" s="12">
        <v>129.99</v>
      </c>
      <c r="F110" s="12">
        <v>74.989999999999995</v>
      </c>
      <c r="G110" s="12">
        <v>24.99</v>
      </c>
      <c r="H110" s="12">
        <v>0</v>
      </c>
      <c r="I110" s="66">
        <f>A110*J110</f>
        <v>0</v>
      </c>
      <c r="J110" s="1096">
        <f>H110</f>
        <v>0</v>
      </c>
      <c r="K110" s="12"/>
      <c r="L110" s="2" t="b">
        <f>ISBLANK(A110)</f>
        <v>1</v>
      </c>
      <c r="M110" s="161">
        <f t="shared" si="24"/>
        <v>0</v>
      </c>
      <c r="N110" s="1501"/>
      <c r="O110" s="1435" t="s">
        <v>1842</v>
      </c>
    </row>
    <row r="111" spans="1:15" s="172" customFormat="1" ht="25.75" thickBot="1">
      <c r="A111" s="1007"/>
      <c r="B111" s="5" t="s">
        <v>2162</v>
      </c>
      <c r="C111" s="1289" t="s">
        <v>2617</v>
      </c>
      <c r="D111" s="77">
        <v>1</v>
      </c>
      <c r="E111" s="14">
        <v>499</v>
      </c>
      <c r="F111" s="14">
        <v>299</v>
      </c>
      <c r="G111" s="14">
        <v>149.99</v>
      </c>
      <c r="H111" s="14">
        <v>0</v>
      </c>
      <c r="I111" s="158">
        <f t="shared" si="11"/>
        <v>0</v>
      </c>
      <c r="J111" s="1065">
        <f t="shared" si="25"/>
        <v>0</v>
      </c>
      <c r="K111" s="14"/>
      <c r="L111" s="2" t="b">
        <f t="shared" si="13"/>
        <v>1</v>
      </c>
      <c r="M111" s="161">
        <f t="shared" si="8"/>
        <v>0</v>
      </c>
      <c r="N111" s="1501"/>
      <c r="O111" s="1441" t="s">
        <v>1852</v>
      </c>
    </row>
    <row r="112" spans="1:15" s="6" customFormat="1" ht="16.75" customHeight="1" thickBot="1">
      <c r="A112" s="211" t="s">
        <v>2473</v>
      </c>
      <c r="B112" s="212"/>
      <c r="C112" s="212"/>
      <c r="D112" s="213"/>
      <c r="E112" s="1307"/>
      <c r="F112" s="1307"/>
      <c r="G112" s="1307"/>
      <c r="H112" s="1307"/>
      <c r="I112" s="1168"/>
      <c r="J112" s="214"/>
      <c r="K112" s="206"/>
      <c r="L112" s="2" t="b">
        <f t="shared" si="13"/>
        <v>0</v>
      </c>
      <c r="M112" s="161">
        <f t="shared" si="24"/>
        <v>0</v>
      </c>
      <c r="N112" s="1501"/>
      <c r="O112" s="1"/>
    </row>
    <row r="113" spans="1:15" s="6" customFormat="1" ht="25.3" thickBot="1">
      <c r="A113" s="1481" t="s">
        <v>107</v>
      </c>
      <c r="B113" s="1482" t="s">
        <v>0</v>
      </c>
      <c r="C113" s="1482" t="s">
        <v>1</v>
      </c>
      <c r="D113" s="1482" t="s">
        <v>1820</v>
      </c>
      <c r="E113" s="1303" t="s">
        <v>2</v>
      </c>
      <c r="F113" s="1303" t="s">
        <v>119</v>
      </c>
      <c r="G113" s="1303" t="s">
        <v>135</v>
      </c>
      <c r="H113" s="1303" t="s">
        <v>106</v>
      </c>
      <c r="I113" s="1166"/>
      <c r="J113" s="1142"/>
      <c r="K113" s="215"/>
      <c r="L113" s="2" t="b">
        <f t="shared" si="13"/>
        <v>0</v>
      </c>
      <c r="M113" s="161">
        <f t="shared" si="24"/>
        <v>0</v>
      </c>
      <c r="N113" s="1501"/>
      <c r="O113" s="1"/>
    </row>
    <row r="114" spans="1:15" s="1272" customFormat="1" ht="25.3">
      <c r="A114" s="1011"/>
      <c r="B114" s="55" t="s">
        <v>1848</v>
      </c>
      <c r="C114" s="1489" t="s">
        <v>2618</v>
      </c>
      <c r="D114" s="80">
        <v>1</v>
      </c>
      <c r="E114" s="17">
        <v>2699</v>
      </c>
      <c r="F114" s="17">
        <v>1299</v>
      </c>
      <c r="G114" s="17">
        <v>499.99</v>
      </c>
      <c r="H114" s="17">
        <v>499.99</v>
      </c>
      <c r="I114" s="1112">
        <f t="shared" ref="I114:I143" si="26">A114*J114</f>
        <v>0</v>
      </c>
      <c r="J114" s="1096">
        <f t="shared" ref="J114:J123" si="27">H114</f>
        <v>499.99</v>
      </c>
      <c r="K114" s="12"/>
      <c r="L114" s="2" t="b">
        <f t="shared" si="13"/>
        <v>1</v>
      </c>
      <c r="M114" s="161">
        <f t="shared" si="24"/>
        <v>0</v>
      </c>
      <c r="N114" s="1501"/>
      <c r="O114" s="1435" t="s">
        <v>1848</v>
      </c>
    </row>
    <row r="115" spans="1:15" s="1272" customFormat="1" ht="37.75">
      <c r="A115" s="1012"/>
      <c r="B115" s="53" t="s">
        <v>2459</v>
      </c>
      <c r="C115" s="1273" t="s">
        <v>2619</v>
      </c>
      <c r="D115" s="77">
        <v>1</v>
      </c>
      <c r="E115" s="12">
        <v>5646</v>
      </c>
      <c r="F115" s="12">
        <v>2499.9899999999998</v>
      </c>
      <c r="G115" s="12">
        <v>749.99</v>
      </c>
      <c r="H115" s="12">
        <v>749.99</v>
      </c>
      <c r="I115" s="66">
        <f t="shared" ref="I115" si="28">A115*J115</f>
        <v>0</v>
      </c>
      <c r="J115" s="1096">
        <f t="shared" ref="J115" si="29">H115</f>
        <v>749.99</v>
      </c>
      <c r="K115" s="12"/>
      <c r="L115" s="2" t="b">
        <f t="shared" si="13"/>
        <v>1</v>
      </c>
      <c r="M115" s="161">
        <f t="shared" si="24"/>
        <v>0</v>
      </c>
      <c r="N115" s="1501"/>
      <c r="O115" s="1435" t="s">
        <v>1848</v>
      </c>
    </row>
    <row r="116" spans="1:15" s="1272" customFormat="1" ht="37.299999999999997">
      <c r="A116" s="1012"/>
      <c r="B116" s="53" t="s">
        <v>2723</v>
      </c>
      <c r="C116" s="1488" t="s">
        <v>2774</v>
      </c>
      <c r="D116" s="77">
        <v>1</v>
      </c>
      <c r="E116" s="12">
        <v>499.99</v>
      </c>
      <c r="F116" s="12">
        <v>299.99</v>
      </c>
      <c r="G116" s="12">
        <v>149.99</v>
      </c>
      <c r="H116" s="12">
        <v>149.99</v>
      </c>
      <c r="I116" s="66">
        <f t="shared" ref="I116:I117" si="30">A116*J116</f>
        <v>0</v>
      </c>
      <c r="J116" s="1096">
        <f t="shared" ref="J116:J117" si="31">H116</f>
        <v>149.99</v>
      </c>
      <c r="K116" s="12"/>
      <c r="L116" s="2" t="b">
        <f t="shared" ref="L116:L117" si="32">ISBLANK(A116)</f>
        <v>1</v>
      </c>
      <c r="M116" s="161">
        <f t="shared" si="24"/>
        <v>0</v>
      </c>
      <c r="N116" s="1501"/>
      <c r="O116" s="1435" t="s">
        <v>2723</v>
      </c>
    </row>
    <row r="117" spans="1:15" s="1272" customFormat="1" ht="37.299999999999997">
      <c r="A117" s="1012"/>
      <c r="B117" s="53" t="s">
        <v>2724</v>
      </c>
      <c r="C117" s="1488" t="s">
        <v>2773</v>
      </c>
      <c r="D117" s="77">
        <v>1</v>
      </c>
      <c r="E117" s="12">
        <v>249.99</v>
      </c>
      <c r="F117" s="12">
        <v>129.99</v>
      </c>
      <c r="G117" s="12">
        <v>65.989999999999995</v>
      </c>
      <c r="H117" s="12">
        <v>65.989999999999995</v>
      </c>
      <c r="I117" s="66">
        <f t="shared" si="30"/>
        <v>0</v>
      </c>
      <c r="J117" s="1096">
        <f t="shared" si="31"/>
        <v>65.989999999999995</v>
      </c>
      <c r="K117" s="12"/>
      <c r="L117" s="2" t="b">
        <f t="shared" si="32"/>
        <v>1</v>
      </c>
      <c r="M117" s="161">
        <f t="shared" si="24"/>
        <v>0</v>
      </c>
      <c r="N117" s="1501"/>
      <c r="O117" s="1435" t="s">
        <v>2724</v>
      </c>
    </row>
    <row r="118" spans="1:15" s="1272" customFormat="1" ht="49.75">
      <c r="A118" s="1271"/>
      <c r="B118" s="53" t="s">
        <v>2768</v>
      </c>
      <c r="C118" s="1488" t="s">
        <v>2772</v>
      </c>
      <c r="D118" s="77">
        <v>3</v>
      </c>
      <c r="E118" s="12">
        <v>198.99</v>
      </c>
      <c r="F118" s="12">
        <v>71.989999999999995</v>
      </c>
      <c r="G118" s="12"/>
      <c r="H118" s="12">
        <v>36.99</v>
      </c>
      <c r="I118" s="66">
        <f t="shared" ref="I118:I121" si="33">A118*J118</f>
        <v>0</v>
      </c>
      <c r="J118" s="1096">
        <f t="shared" ref="J118:J121" si="34">H118</f>
        <v>36.99</v>
      </c>
      <c r="K118" s="12"/>
      <c r="L118" s="2" t="b">
        <f t="shared" ref="L118:L121" si="35">ISBLANK(A118)</f>
        <v>1</v>
      </c>
      <c r="M118" s="161">
        <f t="shared" si="24"/>
        <v>0</v>
      </c>
      <c r="N118" s="1501" t="s">
        <v>2778</v>
      </c>
      <c r="O118" s="1435"/>
    </row>
    <row r="119" spans="1:15" s="1272" customFormat="1" ht="62.15">
      <c r="A119" s="1271"/>
      <c r="B119" s="53" t="s">
        <v>2769</v>
      </c>
      <c r="C119" s="1488" t="s">
        <v>2777</v>
      </c>
      <c r="D119" s="77">
        <v>3</v>
      </c>
      <c r="E119" s="12">
        <v>644.99</v>
      </c>
      <c r="F119" s="12">
        <v>299.99</v>
      </c>
      <c r="G119" s="12"/>
      <c r="H119" s="12">
        <v>169.99</v>
      </c>
      <c r="I119" s="66">
        <f t="shared" si="33"/>
        <v>0</v>
      </c>
      <c r="J119" s="1096">
        <f t="shared" si="34"/>
        <v>169.99</v>
      </c>
      <c r="K119" s="12"/>
      <c r="L119" s="2" t="b">
        <f t="shared" si="35"/>
        <v>1</v>
      </c>
      <c r="M119" s="161">
        <f t="shared" si="24"/>
        <v>0</v>
      </c>
      <c r="N119" s="1501" t="s">
        <v>2778</v>
      </c>
      <c r="O119" s="1435"/>
    </row>
    <row r="120" spans="1:15" s="1272" customFormat="1" ht="62.15">
      <c r="A120" s="1271"/>
      <c r="B120" s="53" t="s">
        <v>2770</v>
      </c>
      <c r="C120" s="1488" t="s">
        <v>2776</v>
      </c>
      <c r="D120" s="77">
        <v>3</v>
      </c>
      <c r="E120" s="12">
        <v>644.99</v>
      </c>
      <c r="F120" s="12">
        <v>299.99</v>
      </c>
      <c r="G120" s="12"/>
      <c r="H120" s="12">
        <v>169.99</v>
      </c>
      <c r="I120" s="66">
        <f t="shared" si="33"/>
        <v>0</v>
      </c>
      <c r="J120" s="1096">
        <f t="shared" si="34"/>
        <v>169.99</v>
      </c>
      <c r="K120" s="12"/>
      <c r="L120" s="2" t="b">
        <f t="shared" si="35"/>
        <v>1</v>
      </c>
      <c r="M120" s="161">
        <f t="shared" si="24"/>
        <v>0</v>
      </c>
      <c r="N120" s="1501" t="s">
        <v>2778</v>
      </c>
      <c r="O120" s="1435"/>
    </row>
    <row r="121" spans="1:15" s="1272" customFormat="1" ht="62.6" thickBot="1">
      <c r="A121" s="1106"/>
      <c r="B121" s="51" t="s">
        <v>2771</v>
      </c>
      <c r="C121" s="1490" t="s">
        <v>2775</v>
      </c>
      <c r="D121" s="81">
        <v>3</v>
      </c>
      <c r="E121" s="25">
        <v>644.99</v>
      </c>
      <c r="F121" s="25">
        <v>299.99</v>
      </c>
      <c r="G121" s="25"/>
      <c r="H121" s="25">
        <v>169.99</v>
      </c>
      <c r="I121" s="1114">
        <f t="shared" si="33"/>
        <v>0</v>
      </c>
      <c r="J121" s="1096">
        <f t="shared" si="34"/>
        <v>169.99</v>
      </c>
      <c r="K121" s="12"/>
      <c r="L121" s="2" t="b">
        <f t="shared" si="35"/>
        <v>1</v>
      </c>
      <c r="M121" s="161">
        <f t="shared" si="24"/>
        <v>0</v>
      </c>
      <c r="N121" s="1501" t="s">
        <v>2778</v>
      </c>
      <c r="O121" s="1435"/>
    </row>
    <row r="122" spans="1:15" s="6" customFormat="1" ht="18" customHeight="1" thickBot="1">
      <c r="A122" s="1483" t="s">
        <v>2196</v>
      </c>
      <c r="B122" s="1484"/>
      <c r="C122" s="1484"/>
      <c r="D122" s="1485"/>
      <c r="E122" s="1486"/>
      <c r="F122" s="1486"/>
      <c r="G122" s="1486"/>
      <c r="H122" s="1486"/>
      <c r="I122" s="1487"/>
      <c r="J122" s="1081"/>
      <c r="K122" s="206"/>
      <c r="L122" s="2" t="b">
        <f t="shared" si="13"/>
        <v>0</v>
      </c>
      <c r="M122" s="161">
        <f t="shared" si="24"/>
        <v>0</v>
      </c>
      <c r="N122" s="1501"/>
      <c r="O122" s="1"/>
    </row>
    <row r="123" spans="1:15" s="172" customFormat="1" ht="21.45" thickBot="1">
      <c r="A123" s="1007"/>
      <c r="B123" s="53" t="s">
        <v>2324</v>
      </c>
      <c r="C123" s="1239" t="s">
        <v>2527</v>
      </c>
      <c r="D123" s="77">
        <v>1</v>
      </c>
      <c r="E123" s="12">
        <v>199.99</v>
      </c>
      <c r="F123" s="12"/>
      <c r="G123" s="12"/>
      <c r="H123" s="12">
        <v>39.99</v>
      </c>
      <c r="I123" s="66">
        <f t="shared" si="26"/>
        <v>0</v>
      </c>
      <c r="J123" s="1065">
        <f t="shared" si="27"/>
        <v>39.99</v>
      </c>
      <c r="K123" s="28"/>
      <c r="L123" s="2" t="b">
        <f t="shared" si="13"/>
        <v>1</v>
      </c>
      <c r="M123" s="161">
        <f t="shared" si="24"/>
        <v>0</v>
      </c>
      <c r="N123" s="1501"/>
      <c r="O123" s="1"/>
    </row>
    <row r="124" spans="1:15" s="172" customFormat="1" ht="21.45" thickBot="1">
      <c r="A124" s="1007"/>
      <c r="B124" s="53" t="s">
        <v>2475</v>
      </c>
      <c r="C124" s="1239" t="s">
        <v>2528</v>
      </c>
      <c r="D124" s="77">
        <v>1</v>
      </c>
      <c r="E124" s="12">
        <v>31.990000000000002</v>
      </c>
      <c r="F124" s="12">
        <v>31.990000000000002</v>
      </c>
      <c r="G124" s="12"/>
      <c r="H124" s="12">
        <v>15.99</v>
      </c>
      <c r="I124" s="66">
        <f t="shared" ref="I124" si="36">A124*J124</f>
        <v>0</v>
      </c>
      <c r="J124" s="1065">
        <f t="shared" ref="J124" si="37">H124</f>
        <v>15.99</v>
      </c>
      <c r="K124" s="28"/>
      <c r="L124" s="2" t="b">
        <f t="shared" ref="L124" si="38">ISBLANK(A124)</f>
        <v>1</v>
      </c>
      <c r="M124" s="161">
        <f t="shared" si="24"/>
        <v>0</v>
      </c>
      <c r="N124" s="1501" t="s">
        <v>2796</v>
      </c>
      <c r="O124" s="1"/>
    </row>
    <row r="125" spans="1:15" s="6" customFormat="1" ht="12.9" thickBot="1">
      <c r="A125" s="209" t="s">
        <v>35</v>
      </c>
      <c r="B125" s="210"/>
      <c r="C125" s="210"/>
      <c r="D125" s="207"/>
      <c r="E125" s="1308"/>
      <c r="F125" s="1308"/>
      <c r="G125" s="1308"/>
      <c r="H125" s="1308"/>
      <c r="I125" s="1169"/>
      <c r="J125" s="206"/>
      <c r="K125" s="206"/>
      <c r="L125" s="2" t="b">
        <f t="shared" si="13"/>
        <v>0</v>
      </c>
      <c r="M125" s="161">
        <f t="shared" si="24"/>
        <v>0</v>
      </c>
      <c r="N125" s="1501"/>
      <c r="O125" s="1"/>
    </row>
    <row r="126" spans="1:15" s="172" customFormat="1" ht="17.149999999999999" customHeight="1" thickBot="1">
      <c r="A126" s="216"/>
      <c r="B126" s="30" t="s">
        <v>2188</v>
      </c>
      <c r="C126" s="58" t="s">
        <v>2189</v>
      </c>
      <c r="D126" s="80">
        <v>1</v>
      </c>
      <c r="E126" s="28">
        <v>2249.9899999999998</v>
      </c>
      <c r="F126" s="28">
        <v>499.99</v>
      </c>
      <c r="G126" s="28"/>
      <c r="H126" s="28">
        <v>214.99</v>
      </c>
      <c r="I126" s="157">
        <f t="shared" si="26"/>
        <v>0</v>
      </c>
      <c r="J126" s="1134">
        <f>H126</f>
        <v>214.99</v>
      </c>
      <c r="K126" s="28"/>
      <c r="L126" s="2" t="b">
        <f t="shared" si="13"/>
        <v>1</v>
      </c>
      <c r="M126" s="161">
        <f t="shared" si="24"/>
        <v>0</v>
      </c>
      <c r="N126" s="1501"/>
      <c r="O126" s="1439"/>
    </row>
    <row r="127" spans="1:15" s="6" customFormat="1" ht="16" customHeight="1" thickBot="1">
      <c r="A127" s="211" t="s">
        <v>36</v>
      </c>
      <c r="B127" s="212"/>
      <c r="C127" s="212"/>
      <c r="D127" s="213"/>
      <c r="E127" s="1307"/>
      <c r="F127" s="1307"/>
      <c r="G127" s="1307"/>
      <c r="H127" s="1307"/>
      <c r="I127" s="1168"/>
      <c r="J127" s="214"/>
      <c r="K127" s="206"/>
      <c r="L127" s="2" t="b">
        <f t="shared" si="13"/>
        <v>0</v>
      </c>
      <c r="M127" s="161">
        <f t="shared" si="24"/>
        <v>0</v>
      </c>
      <c r="N127" s="1501"/>
      <c r="O127" s="1"/>
    </row>
    <row r="128" spans="1:15" s="172" customFormat="1" ht="24" customHeight="1" thickBot="1">
      <c r="A128" s="1090"/>
      <c r="B128" s="26" t="s">
        <v>2330</v>
      </c>
      <c r="C128" s="1204" t="s">
        <v>2491</v>
      </c>
      <c r="D128" s="79">
        <v>3</v>
      </c>
      <c r="E128" s="27">
        <v>1399.99</v>
      </c>
      <c r="F128" s="27">
        <v>79.989999999999995</v>
      </c>
      <c r="G128" s="27"/>
      <c r="H128" s="27">
        <v>39.99</v>
      </c>
      <c r="I128" s="1092">
        <f t="shared" ref="I128" si="39">A128*J128</f>
        <v>0</v>
      </c>
      <c r="J128" s="1103">
        <f t="shared" ref="J128" si="40">H128</f>
        <v>39.99</v>
      </c>
      <c r="K128" s="32"/>
      <c r="L128" s="2" t="b">
        <f t="shared" ref="L128:L194" si="41">ISBLANK(A128)</f>
        <v>1</v>
      </c>
      <c r="M128" s="161">
        <f t="shared" si="24"/>
        <v>0</v>
      </c>
      <c r="N128" s="1501"/>
      <c r="O128" s="1439"/>
    </row>
    <row r="129" spans="1:15" s="172" customFormat="1" ht="23.6" thickBot="1">
      <c r="A129" s="1090"/>
      <c r="B129" s="26" t="s">
        <v>2326</v>
      </c>
      <c r="C129" s="1204" t="s">
        <v>2492</v>
      </c>
      <c r="D129" s="79">
        <v>3</v>
      </c>
      <c r="E129" s="27">
        <v>59.99</v>
      </c>
      <c r="F129" s="27">
        <v>41.99</v>
      </c>
      <c r="G129" s="27"/>
      <c r="H129" s="27">
        <v>29.99</v>
      </c>
      <c r="I129" s="1092">
        <f t="shared" si="26"/>
        <v>0</v>
      </c>
      <c r="J129" s="1103">
        <f t="shared" ref="J129:J132" si="42">H129</f>
        <v>29.99</v>
      </c>
      <c r="K129" s="32"/>
      <c r="L129" s="2" t="b">
        <f t="shared" si="41"/>
        <v>1</v>
      </c>
      <c r="M129" s="161">
        <f t="shared" si="24"/>
        <v>0</v>
      </c>
      <c r="N129" s="1501"/>
      <c r="O129" s="1439"/>
    </row>
    <row r="130" spans="1:15" s="6" customFormat="1" ht="17.149999999999999" customHeight="1" thickBot="1">
      <c r="A130" s="211" t="s">
        <v>39</v>
      </c>
      <c r="B130" s="212"/>
      <c r="C130" s="212"/>
      <c r="D130" s="213"/>
      <c r="E130" s="1307"/>
      <c r="F130" s="1307"/>
      <c r="G130" s="1307"/>
      <c r="H130" s="1307"/>
      <c r="I130" s="1168"/>
      <c r="J130" s="214"/>
      <c r="K130" s="206"/>
      <c r="L130" s="2" t="b">
        <f t="shared" si="41"/>
        <v>0</v>
      </c>
      <c r="M130" s="161">
        <f t="shared" si="24"/>
        <v>0</v>
      </c>
      <c r="N130" s="1501"/>
      <c r="O130" s="1"/>
    </row>
    <row r="131" spans="1:15" s="172" customFormat="1" ht="17.149999999999999" customHeight="1">
      <c r="A131" s="34"/>
      <c r="B131" s="53" t="s">
        <v>2200</v>
      </c>
      <c r="C131" s="59" t="s">
        <v>2329</v>
      </c>
      <c r="D131" s="77">
        <v>1</v>
      </c>
      <c r="E131" s="14">
        <v>999.99</v>
      </c>
      <c r="F131" s="14">
        <v>399.99</v>
      </c>
      <c r="G131" s="14"/>
      <c r="H131" s="14">
        <v>159.99</v>
      </c>
      <c r="I131" s="158">
        <f t="shared" si="26"/>
        <v>0</v>
      </c>
      <c r="J131" s="1065">
        <f t="shared" si="42"/>
        <v>159.99</v>
      </c>
      <c r="K131" s="12"/>
      <c r="L131" s="2" t="b">
        <f t="shared" si="41"/>
        <v>1</v>
      </c>
      <c r="M131" s="161">
        <f t="shared" si="24"/>
        <v>0</v>
      </c>
      <c r="N131" s="1501"/>
      <c r="O131" s="1439"/>
    </row>
    <row r="132" spans="1:15" s="172" customFormat="1" ht="17.149999999999999" customHeight="1" thickBot="1">
      <c r="A132" s="34"/>
      <c r="B132" s="53" t="s">
        <v>98</v>
      </c>
      <c r="C132" s="61" t="s">
        <v>186</v>
      </c>
      <c r="D132" s="87">
        <v>1</v>
      </c>
      <c r="E132" s="14">
        <v>39.99</v>
      </c>
      <c r="F132" s="14">
        <v>27.99</v>
      </c>
      <c r="G132" s="14"/>
      <c r="H132" s="14">
        <v>15.99</v>
      </c>
      <c r="I132" s="158">
        <f t="shared" si="26"/>
        <v>0</v>
      </c>
      <c r="J132" s="1065">
        <f t="shared" si="42"/>
        <v>15.99</v>
      </c>
      <c r="K132" s="12"/>
      <c r="L132" s="2" t="b">
        <f t="shared" si="41"/>
        <v>1</v>
      </c>
      <c r="M132" s="161">
        <f t="shared" si="24"/>
        <v>0</v>
      </c>
      <c r="N132" s="1501"/>
      <c r="O132" s="1439"/>
    </row>
    <row r="133" spans="1:15" s="6" customFormat="1" ht="16" customHeight="1" thickBot="1">
      <c r="A133" s="217" t="s">
        <v>40</v>
      </c>
      <c r="B133" s="218"/>
      <c r="C133" s="218"/>
      <c r="D133" s="219"/>
      <c r="E133" s="1309"/>
      <c r="F133" s="1309"/>
      <c r="G133" s="1309"/>
      <c r="H133" s="1309"/>
      <c r="I133" s="1171"/>
      <c r="J133" s="214"/>
      <c r="K133" s="206"/>
      <c r="L133" s="2" t="b">
        <f t="shared" si="41"/>
        <v>0</v>
      </c>
      <c r="M133" s="161">
        <f t="shared" si="24"/>
        <v>0</v>
      </c>
      <c r="N133" s="1501"/>
      <c r="O133" s="1"/>
    </row>
    <row r="134" spans="1:15" s="172" customFormat="1" ht="17.149999999999999" customHeight="1">
      <c r="A134" s="1207"/>
      <c r="B134" s="58" t="s">
        <v>41</v>
      </c>
      <c r="C134" s="60" t="s">
        <v>42</v>
      </c>
      <c r="D134" s="80">
        <v>2</v>
      </c>
      <c r="E134" s="1516">
        <v>47.99</v>
      </c>
      <c r="F134" s="1516">
        <v>34.49</v>
      </c>
      <c r="G134" s="1516">
        <v>23.984999999999999</v>
      </c>
      <c r="H134" s="1516">
        <v>19.39</v>
      </c>
      <c r="I134" s="1517">
        <f t="shared" si="26"/>
        <v>0</v>
      </c>
      <c r="J134" s="1144">
        <f t="shared" ref="J134" si="43">IF($I$4="D",H134,IF($I$4="W",G134,0))</f>
        <v>19.39</v>
      </c>
      <c r="K134" s="40"/>
      <c r="L134" s="2" t="b">
        <f t="shared" si="41"/>
        <v>1</v>
      </c>
      <c r="M134" s="161">
        <f t="shared" si="24"/>
        <v>0</v>
      </c>
      <c r="N134" s="1501" t="s">
        <v>2810</v>
      </c>
      <c r="O134" s="1439"/>
    </row>
    <row r="135" spans="1:15" s="172" customFormat="1" ht="17.149999999999999" customHeight="1">
      <c r="A135" s="1271"/>
      <c r="B135" s="5" t="s">
        <v>144</v>
      </c>
      <c r="C135" s="59" t="s">
        <v>43</v>
      </c>
      <c r="D135" s="77">
        <v>3</v>
      </c>
      <c r="E135" s="14">
        <v>15.99</v>
      </c>
      <c r="F135" s="14">
        <v>11.49</v>
      </c>
      <c r="G135" s="14"/>
      <c r="H135" s="14">
        <v>6.39</v>
      </c>
      <c r="I135" s="158">
        <f t="shared" si="26"/>
        <v>0</v>
      </c>
      <c r="J135" s="1065">
        <f>H135</f>
        <v>6.39</v>
      </c>
      <c r="K135" s="13"/>
      <c r="L135" s="2" t="b">
        <f t="shared" si="41"/>
        <v>1</v>
      </c>
      <c r="M135" s="161">
        <f t="shared" si="24"/>
        <v>0</v>
      </c>
      <c r="N135" s="1501" t="s">
        <v>2809</v>
      </c>
      <c r="O135" s="1439"/>
    </row>
    <row r="136" spans="1:15" s="1272" customFormat="1">
      <c r="A136" s="1271"/>
      <c r="B136" s="53" t="s">
        <v>2499</v>
      </c>
      <c r="C136" s="1273" t="s">
        <v>2571</v>
      </c>
      <c r="D136" s="77">
        <v>3</v>
      </c>
      <c r="E136" s="12">
        <v>19.989999999999998</v>
      </c>
      <c r="F136" s="12">
        <v>13.99</v>
      </c>
      <c r="G136" s="12">
        <v>9.99</v>
      </c>
      <c r="H136" s="12">
        <v>7.99</v>
      </c>
      <c r="I136" s="66">
        <f t="shared" ref="I136" si="44">A136*J136</f>
        <v>0</v>
      </c>
      <c r="J136" s="1096">
        <f>H136</f>
        <v>7.99</v>
      </c>
      <c r="K136" s="13"/>
      <c r="L136" s="2" t="b">
        <f t="shared" ref="L136" si="45">ISBLANK(A136)</f>
        <v>1</v>
      </c>
      <c r="M136" s="161">
        <f t="shared" si="24"/>
        <v>0</v>
      </c>
      <c r="N136" s="1501"/>
      <c r="O136" s="1439"/>
    </row>
    <row r="137" spans="1:15" s="167" customFormat="1" ht="25.3" thickBot="1">
      <c r="A137" s="1290"/>
      <c r="B137" s="1518" t="s">
        <v>1757</v>
      </c>
      <c r="C137" s="1519" t="s">
        <v>2335</v>
      </c>
      <c r="D137" s="110">
        <v>1</v>
      </c>
      <c r="E137" s="1520">
        <v>2699.99</v>
      </c>
      <c r="F137" s="1520"/>
      <c r="G137" s="1520"/>
      <c r="H137" s="1520">
        <v>1299.99</v>
      </c>
      <c r="I137" s="1521">
        <f t="shared" si="26"/>
        <v>0</v>
      </c>
      <c r="J137" s="1145">
        <f>H137</f>
        <v>1299.99</v>
      </c>
      <c r="K137" s="1061"/>
      <c r="L137" s="167" t="b">
        <f t="shared" si="41"/>
        <v>1</v>
      </c>
      <c r="M137" s="161">
        <f t="shared" si="24"/>
        <v>0</v>
      </c>
      <c r="N137" s="1501"/>
      <c r="O137" s="1"/>
    </row>
    <row r="138" spans="1:15" s="6" customFormat="1" ht="16" customHeight="1" thickBot="1">
      <c r="A138" s="1274" t="s">
        <v>2726</v>
      </c>
      <c r="B138" s="1275"/>
      <c r="C138" s="1275"/>
      <c r="D138" s="1276"/>
      <c r="E138" s="1310"/>
      <c r="F138" s="1310"/>
      <c r="G138" s="1310"/>
      <c r="H138" s="1310"/>
      <c r="I138" s="1277"/>
      <c r="J138" s="214"/>
      <c r="K138" s="206"/>
      <c r="L138" s="2" t="b">
        <f t="shared" si="41"/>
        <v>0</v>
      </c>
      <c r="M138" s="161">
        <f t="shared" si="24"/>
        <v>0</v>
      </c>
      <c r="N138" s="1501"/>
      <c r="O138" s="1"/>
    </row>
    <row r="139" spans="1:15" s="172" customFormat="1">
      <c r="A139" s="1207"/>
      <c r="B139" s="1222" t="s">
        <v>46</v>
      </c>
      <c r="C139" s="1222" t="s">
        <v>47</v>
      </c>
      <c r="D139" s="1223">
        <v>3</v>
      </c>
      <c r="E139" s="28">
        <v>29.99</v>
      </c>
      <c r="F139" s="28">
        <v>21.99</v>
      </c>
      <c r="G139" s="28">
        <v>12.99</v>
      </c>
      <c r="H139" s="28">
        <v>12.99</v>
      </c>
      <c r="I139" s="157">
        <f t="shared" si="26"/>
        <v>0</v>
      </c>
      <c r="J139" s="1065">
        <f t="shared" ref="J139:J169" si="46">IF($I$4="D",H139,IF($I$4="W",G139,0))</f>
        <v>12.99</v>
      </c>
      <c r="K139" s="14"/>
      <c r="L139" s="2" t="b">
        <f t="shared" si="41"/>
        <v>1</v>
      </c>
      <c r="M139" s="161">
        <f t="shared" si="24"/>
        <v>0</v>
      </c>
      <c r="N139" s="1501" t="s">
        <v>2810</v>
      </c>
      <c r="O139" s="1"/>
    </row>
    <row r="140" spans="1:15" s="172" customFormat="1">
      <c r="A140" s="1271"/>
      <c r="B140" s="52" t="s">
        <v>48</v>
      </c>
      <c r="C140" s="52" t="s">
        <v>49</v>
      </c>
      <c r="D140" s="90">
        <v>3</v>
      </c>
      <c r="E140" s="14">
        <v>14.49</v>
      </c>
      <c r="F140" s="14">
        <v>10.49</v>
      </c>
      <c r="G140" s="14">
        <v>6.19</v>
      </c>
      <c r="H140" s="14">
        <v>6.19</v>
      </c>
      <c r="I140" s="158">
        <f t="shared" si="26"/>
        <v>0</v>
      </c>
      <c r="J140" s="1065">
        <f t="shared" si="46"/>
        <v>6.19</v>
      </c>
      <c r="K140" s="14"/>
      <c r="L140" s="2" t="b">
        <f t="shared" si="41"/>
        <v>1</v>
      </c>
      <c r="M140" s="161">
        <f t="shared" si="24"/>
        <v>0</v>
      </c>
      <c r="N140" s="1501" t="s">
        <v>2810</v>
      </c>
      <c r="O140" s="1"/>
    </row>
    <row r="141" spans="1:15" s="172" customFormat="1">
      <c r="A141" s="1271"/>
      <c r="B141" s="52" t="s">
        <v>50</v>
      </c>
      <c r="C141" s="52" t="s">
        <v>51</v>
      </c>
      <c r="D141" s="90">
        <v>3</v>
      </c>
      <c r="E141" s="14">
        <v>27.99</v>
      </c>
      <c r="F141" s="14">
        <v>19.989999999999998</v>
      </c>
      <c r="G141" s="14">
        <v>11.790000000000001</v>
      </c>
      <c r="H141" s="14">
        <v>11.790000000000001</v>
      </c>
      <c r="I141" s="158">
        <f t="shared" si="26"/>
        <v>0</v>
      </c>
      <c r="J141" s="1065">
        <f t="shared" si="46"/>
        <v>11.790000000000001</v>
      </c>
      <c r="K141" s="14"/>
      <c r="L141" s="2" t="b">
        <f t="shared" si="41"/>
        <v>1</v>
      </c>
      <c r="M141" s="161">
        <f t="shared" si="16"/>
        <v>0</v>
      </c>
      <c r="N141" s="1501" t="s">
        <v>2810</v>
      </c>
      <c r="O141" s="1"/>
    </row>
    <row r="142" spans="1:15" s="172" customFormat="1">
      <c r="A142" s="1271"/>
      <c r="B142" s="52" t="s">
        <v>2525</v>
      </c>
      <c r="C142" s="52" t="s">
        <v>2526</v>
      </c>
      <c r="D142" s="90">
        <v>3</v>
      </c>
      <c r="E142" s="14">
        <v>16.989999999999998</v>
      </c>
      <c r="F142" s="14">
        <v>11.99</v>
      </c>
      <c r="G142" s="14">
        <v>6.7900000000000009</v>
      </c>
      <c r="H142" s="14">
        <v>6.7900000000000009</v>
      </c>
      <c r="I142" s="158">
        <f t="shared" ref="I142" si="47">A142*J142</f>
        <v>0</v>
      </c>
      <c r="J142" s="1065">
        <f t="shared" ref="J142" si="48">IF($I$4="D",H142,IF($I$4="W",G142,0))</f>
        <v>6.7900000000000009</v>
      </c>
      <c r="K142" s="14"/>
      <c r="L142" s="2" t="b">
        <f t="shared" ref="L142" si="49">ISBLANK(A142)</f>
        <v>1</v>
      </c>
      <c r="M142" s="161">
        <f t="shared" si="16"/>
        <v>0</v>
      </c>
      <c r="N142" s="1501" t="s">
        <v>2810</v>
      </c>
      <c r="O142" s="1"/>
    </row>
    <row r="143" spans="1:15" s="180" customFormat="1">
      <c r="A143" s="1271"/>
      <c r="B143" s="52" t="s">
        <v>1746</v>
      </c>
      <c r="C143" s="52" t="s">
        <v>1754</v>
      </c>
      <c r="D143" s="90">
        <v>2</v>
      </c>
      <c r="E143" s="14">
        <v>45.99</v>
      </c>
      <c r="F143" s="14">
        <v>32.49</v>
      </c>
      <c r="G143" s="14">
        <v>22.99</v>
      </c>
      <c r="H143" s="14">
        <v>18.39</v>
      </c>
      <c r="I143" s="158">
        <f t="shared" si="26"/>
        <v>0</v>
      </c>
      <c r="J143" s="1065">
        <f t="shared" ref="J143" si="50">IF($I$4="D",H143,IF($I$4="W",G143,0))</f>
        <v>18.39</v>
      </c>
      <c r="K143" s="13"/>
      <c r="L143" s="2" t="b">
        <f t="shared" si="41"/>
        <v>1</v>
      </c>
      <c r="M143" s="161">
        <f t="shared" si="16"/>
        <v>0</v>
      </c>
      <c r="N143" s="1501" t="s">
        <v>2809</v>
      </c>
      <c r="O143" s="1439"/>
    </row>
    <row r="144" spans="1:15" s="1105" customFormat="1" ht="33.450000000000003" thickBot="1">
      <c r="A144" s="1508"/>
      <c r="B144" s="1509" t="s">
        <v>2331</v>
      </c>
      <c r="C144" s="1510" t="s">
        <v>2513</v>
      </c>
      <c r="D144" s="92">
        <v>2</v>
      </c>
      <c r="E144" s="46">
        <v>119.99</v>
      </c>
      <c r="F144" s="46">
        <v>99.99</v>
      </c>
      <c r="G144" s="46">
        <v>52.99</v>
      </c>
      <c r="H144" s="46">
        <v>52.99</v>
      </c>
      <c r="I144" s="1113">
        <f t="shared" ref="I144:I203" si="51">A144*J144</f>
        <v>0</v>
      </c>
      <c r="J144" s="1096">
        <f t="shared" si="46"/>
        <v>52.99</v>
      </c>
      <c r="K144" s="13"/>
      <c r="L144" s="2" t="b">
        <f t="shared" si="41"/>
        <v>1</v>
      </c>
      <c r="M144" s="161">
        <f t="shared" si="16"/>
        <v>0</v>
      </c>
      <c r="N144" s="1501"/>
      <c r="O144" s="1439"/>
    </row>
    <row r="145" spans="1:15" s="1105" customFormat="1">
      <c r="A145" s="1207"/>
      <c r="B145" s="1523" t="s">
        <v>2595</v>
      </c>
      <c r="C145" s="1524" t="s">
        <v>2747</v>
      </c>
      <c r="D145" s="1223">
        <v>3</v>
      </c>
      <c r="E145" s="17">
        <v>43.99</v>
      </c>
      <c r="F145" s="17">
        <v>35.49</v>
      </c>
      <c r="G145" s="17">
        <v>21.99</v>
      </c>
      <c r="H145" s="17">
        <v>17.59</v>
      </c>
      <c r="I145" s="1112">
        <f t="shared" si="51"/>
        <v>0</v>
      </c>
      <c r="J145" s="1096">
        <f t="shared" si="46"/>
        <v>17.59</v>
      </c>
      <c r="K145" s="13"/>
      <c r="L145" s="2" t="b">
        <f t="shared" si="41"/>
        <v>1</v>
      </c>
      <c r="M145" s="161">
        <f t="shared" si="16"/>
        <v>0</v>
      </c>
      <c r="N145" s="1501" t="s">
        <v>2796</v>
      </c>
      <c r="O145" s="1"/>
    </row>
    <row r="146" spans="1:15" s="1105" customFormat="1">
      <c r="A146" s="1271"/>
      <c r="B146" s="1278" t="s">
        <v>2575</v>
      </c>
      <c r="C146" s="1279" t="s">
        <v>2748</v>
      </c>
      <c r="D146" s="90">
        <v>3</v>
      </c>
      <c r="E146" s="12">
        <v>14.99</v>
      </c>
      <c r="F146" s="12">
        <v>10.49</v>
      </c>
      <c r="G146" s="12">
        <v>6.59</v>
      </c>
      <c r="H146" s="12">
        <v>5.99</v>
      </c>
      <c r="I146" s="66">
        <f t="shared" ref="I146:I147" si="52">A146*J146</f>
        <v>0</v>
      </c>
      <c r="J146" s="1096">
        <f t="shared" ref="J146:J147" si="53">IF($I$4="D",H146,IF($I$4="W",G146,0))</f>
        <v>5.99</v>
      </c>
      <c r="K146" s="13"/>
      <c r="L146" s="2" t="b">
        <f t="shared" ref="L146:L147" si="54">ISBLANK(A146)</f>
        <v>1</v>
      </c>
      <c r="M146" s="161">
        <f t="shared" si="16"/>
        <v>0</v>
      </c>
      <c r="N146" s="1501"/>
      <c r="O146" s="1439"/>
    </row>
    <row r="147" spans="1:15" s="1105" customFormat="1">
      <c r="A147" s="1271"/>
      <c r="B147" s="1278" t="s">
        <v>2576</v>
      </c>
      <c r="C147" s="1279" t="s">
        <v>2749</v>
      </c>
      <c r="D147" s="90">
        <v>3</v>
      </c>
      <c r="E147" s="12">
        <v>41.99</v>
      </c>
      <c r="F147" s="12">
        <v>29.39</v>
      </c>
      <c r="G147" s="12">
        <v>20.99</v>
      </c>
      <c r="H147" s="12">
        <v>16.79</v>
      </c>
      <c r="I147" s="66">
        <f t="shared" si="52"/>
        <v>0</v>
      </c>
      <c r="J147" s="1096">
        <f t="shared" si="53"/>
        <v>16.79</v>
      </c>
      <c r="K147" s="13"/>
      <c r="L147" s="2" t="b">
        <f t="shared" si="54"/>
        <v>1</v>
      </c>
      <c r="M147" s="161">
        <f t="shared" si="16"/>
        <v>0</v>
      </c>
      <c r="N147" s="1501"/>
      <c r="O147" s="1439"/>
    </row>
    <row r="148" spans="1:15" s="1105" customFormat="1">
      <c r="A148" s="1271"/>
      <c r="B148" s="1278" t="s">
        <v>2597</v>
      </c>
      <c r="C148" s="1279" t="s">
        <v>2750</v>
      </c>
      <c r="D148" s="90">
        <v>3</v>
      </c>
      <c r="E148" s="12">
        <v>19.989999999999998</v>
      </c>
      <c r="F148" s="12">
        <v>13.99</v>
      </c>
      <c r="G148" s="12">
        <v>9.99</v>
      </c>
      <c r="H148" s="12">
        <v>7.99</v>
      </c>
      <c r="I148" s="66">
        <f t="shared" ref="I148" si="55">A148*J148</f>
        <v>0</v>
      </c>
      <c r="J148" s="1096">
        <f t="shared" ref="J148" si="56">IF($I$4="D",H148,IF($I$4="W",G148,0))</f>
        <v>7.99</v>
      </c>
      <c r="K148" s="13"/>
      <c r="L148" s="2" t="b">
        <f t="shared" ref="L148" si="57">ISBLANK(A148)</f>
        <v>1</v>
      </c>
      <c r="M148" s="161">
        <f t="shared" si="16"/>
        <v>0</v>
      </c>
      <c r="N148" s="1501" t="s">
        <v>2796</v>
      </c>
      <c r="O148" s="1439"/>
    </row>
    <row r="149" spans="1:15" s="1105" customFormat="1">
      <c r="A149" s="1271"/>
      <c r="B149" s="1278" t="s">
        <v>2668</v>
      </c>
      <c r="C149" s="1279" t="s">
        <v>2669</v>
      </c>
      <c r="D149" s="90">
        <v>2</v>
      </c>
      <c r="E149" s="12">
        <v>9.99</v>
      </c>
      <c r="F149" s="12">
        <v>6.99</v>
      </c>
      <c r="G149" s="12">
        <v>4.99</v>
      </c>
      <c r="H149" s="12">
        <v>3.99</v>
      </c>
      <c r="I149" s="66">
        <f t="shared" ref="I149:I150" si="58">A149*J149</f>
        <v>0</v>
      </c>
      <c r="J149" s="1096">
        <f t="shared" ref="J149:J150" si="59">IF($I$4="D",H149,IF($I$4="W",G149,0))</f>
        <v>3.99</v>
      </c>
      <c r="K149" s="13"/>
      <c r="L149" s="2" t="b">
        <f t="shared" ref="L149:L150" si="60">ISBLANK(A149)</f>
        <v>1</v>
      </c>
      <c r="M149" s="161">
        <f t="shared" si="16"/>
        <v>0</v>
      </c>
      <c r="N149" s="1501"/>
      <c r="O149" s="1439"/>
    </row>
    <row r="150" spans="1:15" s="1105" customFormat="1" ht="12.9" thickBot="1">
      <c r="A150" s="1106"/>
      <c r="B150" s="1224" t="s">
        <v>2670</v>
      </c>
      <c r="C150" s="1477" t="s">
        <v>2671</v>
      </c>
      <c r="D150" s="1225">
        <v>2</v>
      </c>
      <c r="E150" s="25">
        <v>9.99</v>
      </c>
      <c r="F150" s="25">
        <v>6.99</v>
      </c>
      <c r="G150" s="25">
        <v>4.99</v>
      </c>
      <c r="H150" s="25">
        <v>3.99</v>
      </c>
      <c r="I150" s="1114">
        <f t="shared" si="58"/>
        <v>0</v>
      </c>
      <c r="J150" s="1096">
        <f t="shared" si="59"/>
        <v>3.99</v>
      </c>
      <c r="K150" s="13"/>
      <c r="L150" s="2" t="b">
        <f t="shared" si="60"/>
        <v>1</v>
      </c>
      <c r="M150" s="161">
        <f t="shared" si="16"/>
        <v>0</v>
      </c>
      <c r="N150" s="1501"/>
      <c r="O150" s="1439"/>
    </row>
    <row r="151" spans="1:15" s="6" customFormat="1" ht="17.7" customHeight="1" thickBot="1">
      <c r="A151" s="1274" t="s">
        <v>2578</v>
      </c>
      <c r="B151" s="1275"/>
      <c r="C151" s="1275"/>
      <c r="D151" s="1276"/>
      <c r="E151" s="1310"/>
      <c r="F151" s="1310"/>
      <c r="G151" s="1310"/>
      <c r="H151" s="1310"/>
      <c r="I151" s="1277"/>
      <c r="J151" s="220"/>
      <c r="K151" s="208"/>
      <c r="L151" s="2" t="b">
        <f t="shared" ref="L151:L160" si="61">ISBLANK(A151)</f>
        <v>0</v>
      </c>
      <c r="M151" s="161">
        <f t="shared" si="16"/>
        <v>0</v>
      </c>
      <c r="N151" s="1501"/>
      <c r="O151" s="1"/>
    </row>
    <row r="152" spans="1:15" s="180" customFormat="1">
      <c r="A152" s="1207"/>
      <c r="B152" s="1248" t="s">
        <v>2579</v>
      </c>
      <c r="C152" s="1248" t="s">
        <v>2751</v>
      </c>
      <c r="D152" s="1249">
        <v>2</v>
      </c>
      <c r="E152" s="1250">
        <v>34.99</v>
      </c>
      <c r="F152" s="1250">
        <v>24.49</v>
      </c>
      <c r="G152" s="1250">
        <v>17.489999999999998</v>
      </c>
      <c r="H152" s="1250">
        <v>13.99</v>
      </c>
      <c r="I152" s="1251">
        <f t="shared" ref="I152:I160" si="62">A152*J152</f>
        <v>0</v>
      </c>
      <c r="J152" s="1146">
        <f t="shared" ref="J152:J160" si="63">IF($I$4="D",H152,IF($I$4="W",G152,0))</f>
        <v>13.99</v>
      </c>
      <c r="K152" s="133"/>
      <c r="L152" s="2" t="b">
        <f t="shared" si="61"/>
        <v>1</v>
      </c>
      <c r="M152" s="161">
        <f t="shared" si="16"/>
        <v>0</v>
      </c>
      <c r="N152" s="1501"/>
      <c r="O152" s="1439"/>
    </row>
    <row r="153" spans="1:15" s="180" customFormat="1">
      <c r="A153" s="1271"/>
      <c r="B153" s="56" t="s">
        <v>2580</v>
      </c>
      <c r="C153" s="56" t="s">
        <v>2752</v>
      </c>
      <c r="D153" s="117">
        <v>2</v>
      </c>
      <c r="E153" s="133">
        <v>34.99</v>
      </c>
      <c r="F153" s="133">
        <v>24.49</v>
      </c>
      <c r="G153" s="133">
        <v>17.489999999999998</v>
      </c>
      <c r="H153" s="133">
        <v>13.99</v>
      </c>
      <c r="I153" s="1172">
        <f t="shared" si="62"/>
        <v>0</v>
      </c>
      <c r="J153" s="1146">
        <f t="shared" si="63"/>
        <v>13.99</v>
      </c>
      <c r="K153" s="133"/>
      <c r="L153" s="2" t="b">
        <f t="shared" si="61"/>
        <v>1</v>
      </c>
      <c r="M153" s="161">
        <f t="shared" si="16"/>
        <v>0</v>
      </c>
      <c r="N153" s="1501"/>
      <c r="O153" s="1439"/>
    </row>
    <row r="154" spans="1:15" s="180" customFormat="1">
      <c r="A154" s="1271"/>
      <c r="B154" s="56" t="s">
        <v>2581</v>
      </c>
      <c r="C154" s="56" t="s">
        <v>2753</v>
      </c>
      <c r="D154" s="117">
        <v>2</v>
      </c>
      <c r="E154" s="133">
        <v>34.99</v>
      </c>
      <c r="F154" s="133">
        <v>24.49</v>
      </c>
      <c r="G154" s="133">
        <v>17.489999999999998</v>
      </c>
      <c r="H154" s="133">
        <v>13.99</v>
      </c>
      <c r="I154" s="1172">
        <f t="shared" si="62"/>
        <v>0</v>
      </c>
      <c r="J154" s="1146">
        <f t="shared" si="63"/>
        <v>13.99</v>
      </c>
      <c r="K154" s="133"/>
      <c r="L154" s="2" t="b">
        <f t="shared" si="61"/>
        <v>1</v>
      </c>
      <c r="M154" s="161">
        <f t="shared" si="16"/>
        <v>0</v>
      </c>
      <c r="N154" s="1501"/>
      <c r="O154" s="1439"/>
    </row>
    <row r="155" spans="1:15" s="180" customFormat="1">
      <c r="A155" s="1271"/>
      <c r="B155" s="56" t="s">
        <v>2582</v>
      </c>
      <c r="C155" s="56" t="s">
        <v>2754</v>
      </c>
      <c r="D155" s="117">
        <v>2</v>
      </c>
      <c r="E155" s="133">
        <v>34.99</v>
      </c>
      <c r="F155" s="133">
        <v>24.49</v>
      </c>
      <c r="G155" s="133">
        <v>17.489999999999998</v>
      </c>
      <c r="H155" s="133">
        <v>13.99</v>
      </c>
      <c r="I155" s="1172">
        <f t="shared" si="62"/>
        <v>0</v>
      </c>
      <c r="J155" s="1146">
        <f t="shared" si="63"/>
        <v>13.99</v>
      </c>
      <c r="K155" s="133"/>
      <c r="L155" s="2" t="b">
        <f t="shared" si="61"/>
        <v>1</v>
      </c>
      <c r="M155" s="161">
        <f t="shared" si="16"/>
        <v>0</v>
      </c>
      <c r="N155" s="1501"/>
      <c r="O155" s="1439"/>
    </row>
    <row r="156" spans="1:15" s="180" customFormat="1">
      <c r="A156" s="1271"/>
      <c r="B156" s="56" t="s">
        <v>2583</v>
      </c>
      <c r="C156" s="56" t="s">
        <v>2755</v>
      </c>
      <c r="D156" s="117">
        <v>2</v>
      </c>
      <c r="E156" s="133">
        <v>34.99</v>
      </c>
      <c r="F156" s="133">
        <v>24.49</v>
      </c>
      <c r="G156" s="133">
        <v>17.489999999999998</v>
      </c>
      <c r="H156" s="133">
        <v>13.99</v>
      </c>
      <c r="I156" s="1172">
        <f t="shared" si="62"/>
        <v>0</v>
      </c>
      <c r="J156" s="1146">
        <f t="shared" si="63"/>
        <v>13.99</v>
      </c>
      <c r="K156" s="133"/>
      <c r="L156" s="2" t="b">
        <f t="shared" si="61"/>
        <v>1</v>
      </c>
      <c r="M156" s="161">
        <f t="shared" si="16"/>
        <v>0</v>
      </c>
      <c r="N156" s="1501"/>
      <c r="O156" s="1439"/>
    </row>
    <row r="157" spans="1:15" s="180" customFormat="1">
      <c r="A157" s="1271"/>
      <c r="B157" s="56" t="s">
        <v>2584</v>
      </c>
      <c r="C157" s="56" t="s">
        <v>2756</v>
      </c>
      <c r="D157" s="117">
        <v>2</v>
      </c>
      <c r="E157" s="133">
        <v>34.99</v>
      </c>
      <c r="F157" s="133">
        <v>24.49</v>
      </c>
      <c r="G157" s="133">
        <v>17.489999999999998</v>
      </c>
      <c r="H157" s="133">
        <v>13.99</v>
      </c>
      <c r="I157" s="1172">
        <f t="shared" si="62"/>
        <v>0</v>
      </c>
      <c r="J157" s="1146">
        <f t="shared" si="63"/>
        <v>13.99</v>
      </c>
      <c r="K157" s="133"/>
      <c r="L157" s="2" t="b">
        <f t="shared" si="61"/>
        <v>1</v>
      </c>
      <c r="M157" s="161">
        <f t="shared" si="16"/>
        <v>0</v>
      </c>
      <c r="N157" s="1501"/>
      <c r="O157" s="1439"/>
    </row>
    <row r="158" spans="1:15" s="180" customFormat="1">
      <c r="A158" s="1271"/>
      <c r="B158" s="56" t="s">
        <v>2585</v>
      </c>
      <c r="C158" s="56" t="s">
        <v>2757</v>
      </c>
      <c r="D158" s="117">
        <v>2</v>
      </c>
      <c r="E158" s="133">
        <v>34.99</v>
      </c>
      <c r="F158" s="133">
        <v>24.49</v>
      </c>
      <c r="G158" s="133">
        <v>17.489999999999998</v>
      </c>
      <c r="H158" s="133">
        <v>13.99</v>
      </c>
      <c r="I158" s="1172">
        <f t="shared" si="62"/>
        <v>0</v>
      </c>
      <c r="J158" s="1146">
        <f t="shared" si="63"/>
        <v>13.99</v>
      </c>
      <c r="K158" s="133"/>
      <c r="L158" s="2" t="b">
        <f t="shared" si="61"/>
        <v>1</v>
      </c>
      <c r="M158" s="161">
        <f t="shared" si="16"/>
        <v>0</v>
      </c>
      <c r="N158" s="1501"/>
      <c r="O158" s="1439"/>
    </row>
    <row r="159" spans="1:15" s="180" customFormat="1">
      <c r="A159" s="1271"/>
      <c r="B159" s="56" t="s">
        <v>2586</v>
      </c>
      <c r="C159" s="56" t="s">
        <v>2758</v>
      </c>
      <c r="D159" s="117">
        <v>2</v>
      </c>
      <c r="E159" s="133">
        <v>34.99</v>
      </c>
      <c r="F159" s="133">
        <v>24.49</v>
      </c>
      <c r="G159" s="133">
        <v>17.489999999999998</v>
      </c>
      <c r="H159" s="133">
        <v>13.99</v>
      </c>
      <c r="I159" s="1172">
        <f t="shared" si="62"/>
        <v>0</v>
      </c>
      <c r="J159" s="1146">
        <f t="shared" si="63"/>
        <v>13.99</v>
      </c>
      <c r="K159" s="133"/>
      <c r="L159" s="2" t="b">
        <f t="shared" si="61"/>
        <v>1</v>
      </c>
      <c r="M159" s="161">
        <f t="shared" si="16"/>
        <v>0</v>
      </c>
      <c r="N159" s="1501"/>
      <c r="O159" s="1439"/>
    </row>
    <row r="160" spans="1:15" s="180" customFormat="1" ht="12.9" thickBot="1">
      <c r="A160" s="1106"/>
      <c r="B160" s="1280" t="s">
        <v>2587</v>
      </c>
      <c r="C160" s="1280" t="s">
        <v>2759</v>
      </c>
      <c r="D160" s="1252">
        <v>2</v>
      </c>
      <c r="E160" s="142">
        <v>34.99</v>
      </c>
      <c r="F160" s="142">
        <v>24.49</v>
      </c>
      <c r="G160" s="142">
        <v>17.489999999999998</v>
      </c>
      <c r="H160" s="142">
        <v>13.99</v>
      </c>
      <c r="I160" s="1253">
        <f t="shared" si="62"/>
        <v>0</v>
      </c>
      <c r="J160" s="1146">
        <f t="shared" si="63"/>
        <v>13.99</v>
      </c>
      <c r="K160" s="133"/>
      <c r="L160" s="2" t="b">
        <f t="shared" si="61"/>
        <v>1</v>
      </c>
      <c r="M160" s="161">
        <f t="shared" si="16"/>
        <v>0</v>
      </c>
      <c r="N160" s="1501"/>
      <c r="O160" s="1439"/>
    </row>
    <row r="161" spans="1:15" s="6" customFormat="1" ht="19" customHeight="1">
      <c r="A161" s="1274" t="s">
        <v>1897</v>
      </c>
      <c r="B161" s="1275"/>
      <c r="C161" s="1275"/>
      <c r="D161" s="1276"/>
      <c r="E161" s="1310"/>
      <c r="F161" s="1310"/>
      <c r="G161" s="1310"/>
      <c r="H161" s="1310"/>
      <c r="I161" s="1277"/>
      <c r="J161" s="220"/>
      <c r="K161" s="208"/>
      <c r="L161" s="2" t="b">
        <f t="shared" si="41"/>
        <v>0</v>
      </c>
      <c r="M161" s="161">
        <f t="shared" si="16"/>
        <v>0</v>
      </c>
      <c r="N161" s="1501"/>
      <c r="O161" s="1"/>
    </row>
    <row r="162" spans="1:15" s="172" customFormat="1" ht="17.149999999999999" customHeight="1">
      <c r="A162" s="63"/>
      <c r="B162" s="181" t="s">
        <v>154</v>
      </c>
      <c r="C162" s="5" t="s">
        <v>1836</v>
      </c>
      <c r="D162" s="77">
        <v>10</v>
      </c>
      <c r="E162" s="14">
        <v>3.62</v>
      </c>
      <c r="F162" s="14">
        <v>3.62</v>
      </c>
      <c r="G162" s="14">
        <v>1.81</v>
      </c>
      <c r="H162" s="14">
        <v>1.81</v>
      </c>
      <c r="I162" s="158">
        <f t="shared" si="51"/>
        <v>0</v>
      </c>
      <c r="J162" s="1065">
        <f t="shared" si="46"/>
        <v>1.81</v>
      </c>
      <c r="K162" s="12"/>
      <c r="L162" s="2" t="b">
        <f t="shared" si="41"/>
        <v>1</v>
      </c>
      <c r="M162" s="161">
        <f t="shared" si="16"/>
        <v>0</v>
      </c>
      <c r="N162" s="1501"/>
      <c r="O162" s="1439"/>
    </row>
    <row r="163" spans="1:15" s="172" customFormat="1" ht="17.149999999999999" customHeight="1">
      <c r="A163" s="63"/>
      <c r="B163" s="182" t="s">
        <v>155</v>
      </c>
      <c r="C163" s="5" t="s">
        <v>1837</v>
      </c>
      <c r="D163" s="77">
        <v>10</v>
      </c>
      <c r="E163" s="14">
        <v>4.9400000000000004</v>
      </c>
      <c r="F163" s="14">
        <v>4.9400000000000004</v>
      </c>
      <c r="G163" s="14">
        <v>2.4700000000000002</v>
      </c>
      <c r="H163" s="14">
        <v>2.4700000000000002</v>
      </c>
      <c r="I163" s="158">
        <f t="shared" si="51"/>
        <v>0</v>
      </c>
      <c r="J163" s="1065">
        <f t="shared" si="46"/>
        <v>2.4700000000000002</v>
      </c>
      <c r="K163" s="13"/>
      <c r="L163" s="2" t="b">
        <f t="shared" si="41"/>
        <v>1</v>
      </c>
      <c r="M163" s="161">
        <f t="shared" si="16"/>
        <v>0</v>
      </c>
      <c r="N163" s="1501"/>
      <c r="O163" s="1439"/>
    </row>
    <row r="164" spans="1:15" s="172" customFormat="1" ht="17.149999999999999" customHeight="1">
      <c r="A164" s="63"/>
      <c r="B164" s="181" t="s">
        <v>156</v>
      </c>
      <c r="C164" s="5" t="s">
        <v>1838</v>
      </c>
      <c r="D164" s="77">
        <v>10</v>
      </c>
      <c r="E164" s="14">
        <v>6.59</v>
      </c>
      <c r="F164" s="14">
        <v>6.59</v>
      </c>
      <c r="G164" s="14">
        <v>3.29</v>
      </c>
      <c r="H164" s="14">
        <v>3.29</v>
      </c>
      <c r="I164" s="158">
        <f t="shared" si="51"/>
        <v>0</v>
      </c>
      <c r="J164" s="1065">
        <f t="shared" si="46"/>
        <v>3.29</v>
      </c>
      <c r="K164" s="12"/>
      <c r="L164" s="2" t="b">
        <f t="shared" si="41"/>
        <v>1</v>
      </c>
      <c r="M164" s="161">
        <f t="shared" si="16"/>
        <v>0</v>
      </c>
      <c r="N164" s="1501"/>
      <c r="O164" s="1439"/>
    </row>
    <row r="165" spans="1:15" s="172" customFormat="1" ht="17.149999999999999" customHeight="1">
      <c r="A165" s="63"/>
      <c r="B165" s="181" t="s">
        <v>157</v>
      </c>
      <c r="C165" s="5" t="s">
        <v>145</v>
      </c>
      <c r="D165" s="77">
        <v>10</v>
      </c>
      <c r="E165" s="14">
        <v>6.99</v>
      </c>
      <c r="F165" s="14">
        <v>6.99</v>
      </c>
      <c r="G165" s="14">
        <v>3.5</v>
      </c>
      <c r="H165" s="14">
        <v>3.5</v>
      </c>
      <c r="I165" s="158">
        <f t="shared" si="51"/>
        <v>0</v>
      </c>
      <c r="J165" s="1065">
        <f t="shared" si="46"/>
        <v>3.5</v>
      </c>
      <c r="K165" s="12"/>
      <c r="L165" s="2" t="b">
        <f t="shared" si="41"/>
        <v>1</v>
      </c>
      <c r="M165" s="161">
        <f t="shared" si="16"/>
        <v>0</v>
      </c>
      <c r="N165" s="1501"/>
      <c r="O165" s="1439"/>
    </row>
    <row r="166" spans="1:15" s="172" customFormat="1" ht="17.149999999999999" customHeight="1">
      <c r="A166" s="63"/>
      <c r="B166" s="181" t="s">
        <v>158</v>
      </c>
      <c r="C166" s="5" t="s">
        <v>146</v>
      </c>
      <c r="D166" s="77">
        <v>10</v>
      </c>
      <c r="E166" s="14">
        <v>6.99</v>
      </c>
      <c r="F166" s="14">
        <v>6.99</v>
      </c>
      <c r="G166" s="14">
        <v>3.5</v>
      </c>
      <c r="H166" s="14">
        <v>3.5</v>
      </c>
      <c r="I166" s="158">
        <f t="shared" si="51"/>
        <v>0</v>
      </c>
      <c r="J166" s="1065">
        <f t="shared" si="46"/>
        <v>3.5</v>
      </c>
      <c r="K166" s="12"/>
      <c r="L166" s="2" t="b">
        <f t="shared" si="41"/>
        <v>1</v>
      </c>
      <c r="M166" s="161">
        <f t="shared" si="16"/>
        <v>0</v>
      </c>
      <c r="N166" s="1501"/>
      <c r="O166" s="1439"/>
    </row>
    <row r="167" spans="1:15" s="172" customFormat="1" ht="17.149999999999999" customHeight="1">
      <c r="A167" s="63"/>
      <c r="B167" s="181" t="s">
        <v>159</v>
      </c>
      <c r="C167" s="5" t="s">
        <v>1839</v>
      </c>
      <c r="D167" s="77">
        <v>10</v>
      </c>
      <c r="E167" s="14">
        <v>4.3899999999999997</v>
      </c>
      <c r="F167" s="14">
        <v>4.3899999999999997</v>
      </c>
      <c r="G167" s="14">
        <v>2.19</v>
      </c>
      <c r="H167" s="14">
        <v>2.19</v>
      </c>
      <c r="I167" s="158">
        <f t="shared" si="51"/>
        <v>0</v>
      </c>
      <c r="J167" s="1065">
        <f t="shared" si="46"/>
        <v>2.19</v>
      </c>
      <c r="K167" s="12"/>
      <c r="L167" s="2" t="b">
        <f t="shared" si="41"/>
        <v>1</v>
      </c>
      <c r="M167" s="161">
        <f t="shared" si="16"/>
        <v>0</v>
      </c>
      <c r="N167" s="1501"/>
      <c r="O167" s="1439"/>
    </row>
    <row r="168" spans="1:15" s="172" customFormat="1" ht="17.149999999999999" customHeight="1">
      <c r="A168" s="63"/>
      <c r="B168" s="181" t="s">
        <v>160</v>
      </c>
      <c r="C168" s="5" t="s">
        <v>1840</v>
      </c>
      <c r="D168" s="77">
        <v>10</v>
      </c>
      <c r="E168" s="14">
        <v>6.59</v>
      </c>
      <c r="F168" s="14">
        <v>6.59</v>
      </c>
      <c r="G168" s="14">
        <v>3.29</v>
      </c>
      <c r="H168" s="14">
        <v>3.29</v>
      </c>
      <c r="I168" s="158">
        <f t="shared" si="51"/>
        <v>0</v>
      </c>
      <c r="J168" s="1065">
        <f t="shared" si="46"/>
        <v>3.29</v>
      </c>
      <c r="K168" s="12"/>
      <c r="L168" s="2" t="b">
        <f t="shared" si="41"/>
        <v>1</v>
      </c>
      <c r="M168" s="161">
        <f t="shared" si="16"/>
        <v>0</v>
      </c>
      <c r="N168" s="1501"/>
      <c r="O168" s="1439"/>
    </row>
    <row r="169" spans="1:15" s="172" customFormat="1" ht="17.149999999999999" customHeight="1" thickBot="1">
      <c r="A169" s="63"/>
      <c r="B169" s="181" t="s">
        <v>161</v>
      </c>
      <c r="C169" s="5" t="s">
        <v>1841</v>
      </c>
      <c r="D169" s="77">
        <v>10</v>
      </c>
      <c r="E169" s="14">
        <v>6.59</v>
      </c>
      <c r="F169" s="14">
        <v>6.59</v>
      </c>
      <c r="G169" s="14">
        <v>3.29</v>
      </c>
      <c r="H169" s="14">
        <v>3.29</v>
      </c>
      <c r="I169" s="158">
        <f t="shared" si="51"/>
        <v>0</v>
      </c>
      <c r="J169" s="1065">
        <f t="shared" si="46"/>
        <v>3.29</v>
      </c>
      <c r="K169" s="12"/>
      <c r="L169" s="2" t="b">
        <f t="shared" si="41"/>
        <v>1</v>
      </c>
      <c r="M169" s="161">
        <f t="shared" si="16"/>
        <v>0</v>
      </c>
      <c r="N169" s="1501"/>
      <c r="O169" s="1439"/>
    </row>
    <row r="170" spans="1:15" s="6" customFormat="1" ht="20.149999999999999" customHeight="1" thickBot="1">
      <c r="A170" s="211" t="s">
        <v>2529</v>
      </c>
      <c r="B170" s="212"/>
      <c r="C170" s="212"/>
      <c r="D170" s="213"/>
      <c r="E170" s="1307"/>
      <c r="F170" s="1307"/>
      <c r="G170" s="1307"/>
      <c r="H170" s="1307"/>
      <c r="I170" s="1168"/>
      <c r="J170" s="214"/>
      <c r="K170" s="206"/>
      <c r="L170" s="2" t="b">
        <f t="shared" si="41"/>
        <v>0</v>
      </c>
      <c r="M170" s="161">
        <f t="shared" si="16"/>
        <v>0</v>
      </c>
      <c r="N170" s="1501"/>
      <c r="O170" s="1"/>
    </row>
    <row r="171" spans="1:15" s="172" customFormat="1">
      <c r="A171" s="1007"/>
      <c r="B171" s="7" t="s">
        <v>2730</v>
      </c>
      <c r="C171" s="1284" t="s">
        <v>2736</v>
      </c>
      <c r="D171" s="91">
        <v>1</v>
      </c>
      <c r="E171" s="46">
        <v>419.99</v>
      </c>
      <c r="F171" s="46">
        <v>299.99</v>
      </c>
      <c r="G171" s="46"/>
      <c r="H171" s="46">
        <v>142.99</v>
      </c>
      <c r="I171" s="1113">
        <f t="shared" ref="I171:I176" si="64">A171*J171</f>
        <v>0</v>
      </c>
      <c r="J171" s="1064">
        <f t="shared" ref="J171:J176" si="65">H171</f>
        <v>142.99</v>
      </c>
      <c r="K171" s="1064"/>
      <c r="L171" s="2" t="b">
        <f t="shared" ref="L171:L176" si="66">ISBLANK(A171)</f>
        <v>1</v>
      </c>
      <c r="M171" s="161">
        <f t="shared" si="16"/>
        <v>0</v>
      </c>
      <c r="N171" s="1501" t="s">
        <v>2796</v>
      </c>
      <c r="O171" s="1"/>
    </row>
    <row r="172" spans="1:15" s="172" customFormat="1">
      <c r="A172" s="1007"/>
      <c r="B172" s="7" t="s">
        <v>2731</v>
      </c>
      <c r="C172" s="1284" t="s">
        <v>2737</v>
      </c>
      <c r="D172" s="91">
        <v>1</v>
      </c>
      <c r="E172" s="46">
        <v>419.99</v>
      </c>
      <c r="F172" s="46">
        <v>299.99</v>
      </c>
      <c r="G172" s="46"/>
      <c r="H172" s="46">
        <v>142.99</v>
      </c>
      <c r="I172" s="1113">
        <f t="shared" si="64"/>
        <v>0</v>
      </c>
      <c r="J172" s="1064">
        <f t="shared" si="65"/>
        <v>142.99</v>
      </c>
      <c r="K172" s="1064"/>
      <c r="L172" s="2" t="b">
        <f t="shared" si="66"/>
        <v>1</v>
      </c>
      <c r="M172" s="161">
        <f t="shared" si="16"/>
        <v>0</v>
      </c>
      <c r="N172" s="1501" t="s">
        <v>2796</v>
      </c>
      <c r="O172" s="1"/>
    </row>
    <row r="173" spans="1:15" s="172" customFormat="1">
      <c r="A173" s="1007"/>
      <c r="B173" s="7" t="s">
        <v>2732</v>
      </c>
      <c r="C173" s="1284" t="s">
        <v>2738</v>
      </c>
      <c r="D173" s="91">
        <v>1</v>
      </c>
      <c r="E173" s="46">
        <v>419.99</v>
      </c>
      <c r="F173" s="46">
        <v>299.99</v>
      </c>
      <c r="G173" s="46"/>
      <c r="H173" s="46">
        <v>142.99</v>
      </c>
      <c r="I173" s="1113">
        <f t="shared" si="64"/>
        <v>0</v>
      </c>
      <c r="J173" s="1064">
        <f t="shared" si="65"/>
        <v>142.99</v>
      </c>
      <c r="K173" s="1064"/>
      <c r="L173" s="2" t="b">
        <f t="shared" si="66"/>
        <v>1</v>
      </c>
      <c r="M173" s="161">
        <f t="shared" si="16"/>
        <v>0</v>
      </c>
      <c r="N173" s="1501" t="s">
        <v>2796</v>
      </c>
      <c r="O173" s="1"/>
    </row>
    <row r="174" spans="1:15" s="172" customFormat="1">
      <c r="A174" s="1007"/>
      <c r="B174" s="7" t="s">
        <v>2733</v>
      </c>
      <c r="C174" s="1284" t="s">
        <v>2739</v>
      </c>
      <c r="D174" s="91">
        <v>1</v>
      </c>
      <c r="E174" s="46">
        <v>419.99</v>
      </c>
      <c r="F174" s="46">
        <v>299.99</v>
      </c>
      <c r="G174" s="46"/>
      <c r="H174" s="46">
        <v>142.99</v>
      </c>
      <c r="I174" s="1113">
        <f t="shared" si="64"/>
        <v>0</v>
      </c>
      <c r="J174" s="1064">
        <f t="shared" si="65"/>
        <v>142.99</v>
      </c>
      <c r="K174" s="1064"/>
      <c r="L174" s="2" t="b">
        <f t="shared" si="66"/>
        <v>1</v>
      </c>
      <c r="M174" s="161">
        <f t="shared" si="16"/>
        <v>0</v>
      </c>
      <c r="N174" s="1501" t="s">
        <v>2796</v>
      </c>
      <c r="O174" s="1"/>
    </row>
    <row r="175" spans="1:15" s="172" customFormat="1">
      <c r="A175" s="1007"/>
      <c r="B175" s="7" t="s">
        <v>2734</v>
      </c>
      <c r="C175" s="1284" t="s">
        <v>2740</v>
      </c>
      <c r="D175" s="91">
        <v>1</v>
      </c>
      <c r="E175" s="46">
        <v>419.99</v>
      </c>
      <c r="F175" s="46">
        <v>299.99</v>
      </c>
      <c r="G175" s="46"/>
      <c r="H175" s="46">
        <v>142.99</v>
      </c>
      <c r="I175" s="1113">
        <f t="shared" si="64"/>
        <v>0</v>
      </c>
      <c r="J175" s="1064">
        <f t="shared" si="65"/>
        <v>142.99</v>
      </c>
      <c r="K175" s="1064"/>
      <c r="L175" s="2" t="b">
        <f t="shared" si="66"/>
        <v>1</v>
      </c>
      <c r="M175" s="161">
        <f t="shared" si="16"/>
        <v>0</v>
      </c>
      <c r="N175" s="1501" t="s">
        <v>2796</v>
      </c>
      <c r="O175" s="1"/>
    </row>
    <row r="176" spans="1:15" s="172" customFormat="1" ht="12.9" thickBot="1">
      <c r="A176" s="1007"/>
      <c r="B176" s="7" t="s">
        <v>2735</v>
      </c>
      <c r="C176" s="1284" t="s">
        <v>2741</v>
      </c>
      <c r="D176" s="91">
        <v>1</v>
      </c>
      <c r="E176" s="46">
        <v>419.99</v>
      </c>
      <c r="F176" s="46">
        <v>299.99</v>
      </c>
      <c r="G176" s="46"/>
      <c r="H176" s="46">
        <v>142.99</v>
      </c>
      <c r="I176" s="1113">
        <f t="shared" si="64"/>
        <v>0</v>
      </c>
      <c r="J176" s="1064">
        <f t="shared" si="65"/>
        <v>142.99</v>
      </c>
      <c r="K176" s="1064"/>
      <c r="L176" s="2" t="b">
        <f t="shared" si="66"/>
        <v>1</v>
      </c>
      <c r="M176" s="161">
        <f t="shared" si="16"/>
        <v>0</v>
      </c>
      <c r="N176" s="1501" t="s">
        <v>2796</v>
      </c>
      <c r="O176" s="1"/>
    </row>
    <row r="177" spans="1:15" s="172" customFormat="1">
      <c r="A177" s="216"/>
      <c r="B177" s="58" t="s">
        <v>147</v>
      </c>
      <c r="C177" s="58" t="s">
        <v>169</v>
      </c>
      <c r="D177" s="78">
        <v>1</v>
      </c>
      <c r="E177" s="64">
        <v>699.99</v>
      </c>
      <c r="F177" s="64">
        <v>499.99</v>
      </c>
      <c r="G177" s="64"/>
      <c r="H177" s="64">
        <v>239.99</v>
      </c>
      <c r="I177" s="1119">
        <f t="shared" si="51"/>
        <v>0</v>
      </c>
      <c r="J177" s="1063">
        <f>H177</f>
        <v>239.99</v>
      </c>
      <c r="K177" s="1063"/>
      <c r="L177" s="2" t="b">
        <f t="shared" si="41"/>
        <v>1</v>
      </c>
      <c r="M177" s="161">
        <f t="shared" si="16"/>
        <v>0</v>
      </c>
      <c r="N177" s="1501" t="s">
        <v>2796</v>
      </c>
      <c r="O177" s="1"/>
    </row>
    <row r="178" spans="1:15" s="172" customFormat="1">
      <c r="A178" s="1007"/>
      <c r="B178" s="7" t="s">
        <v>148</v>
      </c>
      <c r="C178" s="7" t="s">
        <v>2811</v>
      </c>
      <c r="D178" s="91">
        <v>1</v>
      </c>
      <c r="E178" s="46">
        <v>699.99</v>
      </c>
      <c r="F178" s="46">
        <v>499.99</v>
      </c>
      <c r="G178" s="46"/>
      <c r="H178" s="46">
        <v>229.99</v>
      </c>
      <c r="I178" s="1113">
        <f t="shared" si="51"/>
        <v>0</v>
      </c>
      <c r="J178" s="1064">
        <f t="shared" ref="J178:J181" si="67">H178</f>
        <v>229.99</v>
      </c>
      <c r="K178" s="1064"/>
      <c r="L178" s="2" t="b">
        <f t="shared" si="41"/>
        <v>1</v>
      </c>
      <c r="M178" s="161">
        <f t="shared" si="16"/>
        <v>0</v>
      </c>
      <c r="N178" s="1501"/>
      <c r="O178" s="1"/>
    </row>
    <row r="179" spans="1:15" s="172" customFormat="1">
      <c r="A179" s="1007"/>
      <c r="B179" s="7" t="s">
        <v>149</v>
      </c>
      <c r="C179" s="7" t="s">
        <v>2812</v>
      </c>
      <c r="D179" s="91">
        <v>1</v>
      </c>
      <c r="E179" s="46">
        <v>699.99</v>
      </c>
      <c r="F179" s="46">
        <v>499.99</v>
      </c>
      <c r="G179" s="46"/>
      <c r="H179" s="46">
        <v>229.99</v>
      </c>
      <c r="I179" s="1113">
        <f t="shared" si="51"/>
        <v>0</v>
      </c>
      <c r="J179" s="1064">
        <f t="shared" si="67"/>
        <v>229.99</v>
      </c>
      <c r="K179" s="1064"/>
      <c r="L179" s="2" t="b">
        <f t="shared" si="41"/>
        <v>1</v>
      </c>
      <c r="M179" s="161">
        <f t="shared" si="16"/>
        <v>0</v>
      </c>
      <c r="N179" s="1501"/>
      <c r="O179" s="1"/>
    </row>
    <row r="180" spans="1:15" s="172" customFormat="1">
      <c r="A180" s="1007"/>
      <c r="B180" s="52" t="s">
        <v>150</v>
      </c>
      <c r="C180" s="52" t="s">
        <v>2813</v>
      </c>
      <c r="D180" s="92">
        <v>1</v>
      </c>
      <c r="E180" s="46">
        <v>419.99</v>
      </c>
      <c r="F180" s="46">
        <v>299.99</v>
      </c>
      <c r="G180" s="46"/>
      <c r="H180" s="46">
        <v>137.99</v>
      </c>
      <c r="I180" s="1113">
        <f t="shared" si="51"/>
        <v>0</v>
      </c>
      <c r="J180" s="1064">
        <f t="shared" si="67"/>
        <v>137.99</v>
      </c>
      <c r="K180" s="1064"/>
      <c r="L180" s="2" t="b">
        <f t="shared" si="41"/>
        <v>1</v>
      </c>
      <c r="M180" s="161">
        <f t="shared" si="16"/>
        <v>0</v>
      </c>
      <c r="N180" s="1501"/>
      <c r="O180" s="1"/>
    </row>
    <row r="181" spans="1:15" s="172" customFormat="1" ht="12.9" thickBot="1">
      <c r="A181" s="1007"/>
      <c r="B181" s="52" t="s">
        <v>2333</v>
      </c>
      <c r="C181" s="52" t="s">
        <v>2334</v>
      </c>
      <c r="D181" s="92">
        <v>1</v>
      </c>
      <c r="E181" s="46">
        <v>896.99</v>
      </c>
      <c r="F181" s="46">
        <v>479.99</v>
      </c>
      <c r="G181" s="46"/>
      <c r="H181" s="46">
        <v>239.99</v>
      </c>
      <c r="I181" s="1113">
        <f t="shared" si="51"/>
        <v>0</v>
      </c>
      <c r="J181" s="1064">
        <f t="shared" si="67"/>
        <v>239.99</v>
      </c>
      <c r="K181" s="1064" t="s">
        <v>162</v>
      </c>
      <c r="L181" s="2" t="b">
        <f t="shared" si="41"/>
        <v>1</v>
      </c>
      <c r="M181" s="161">
        <f t="shared" si="16"/>
        <v>0</v>
      </c>
      <c r="N181" s="1501"/>
      <c r="O181" s="1"/>
    </row>
    <row r="182" spans="1:15" s="3" customFormat="1" ht="62.6" thickBot="1">
      <c r="A182" s="1207"/>
      <c r="B182" s="55" t="s">
        <v>2662</v>
      </c>
      <c r="C182" s="1133" t="s">
        <v>2703</v>
      </c>
      <c r="D182" s="72">
        <v>3</v>
      </c>
      <c r="E182" s="17">
        <v>129.99</v>
      </c>
      <c r="F182" s="17">
        <v>89.99</v>
      </c>
      <c r="G182" s="17"/>
      <c r="H182" s="17">
        <v>44.99</v>
      </c>
      <c r="I182" s="1112">
        <f t="shared" si="51"/>
        <v>0</v>
      </c>
      <c r="J182" s="1237">
        <f t="shared" ref="J182" si="68">IF($I$4="D",H182,IF($I$4="W",G182,0))</f>
        <v>44.99</v>
      </c>
      <c r="K182" s="1238"/>
      <c r="L182" s="3" t="b">
        <f t="shared" si="41"/>
        <v>1</v>
      </c>
      <c r="M182" s="1235">
        <f t="shared" si="8"/>
        <v>0</v>
      </c>
      <c r="N182" s="1501"/>
      <c r="O182" s="1440"/>
    </row>
    <row r="183" spans="1:15" s="3" customFormat="1" ht="37.75" thickBot="1">
      <c r="A183" s="1207"/>
      <c r="B183" s="55" t="s">
        <v>2524</v>
      </c>
      <c r="C183" s="16" t="s">
        <v>2661</v>
      </c>
      <c r="D183" s="72">
        <v>3</v>
      </c>
      <c r="E183" s="17">
        <v>324.99</v>
      </c>
      <c r="F183" s="17">
        <v>149.99</v>
      </c>
      <c r="G183" s="17"/>
      <c r="H183" s="17">
        <v>79.989999999999995</v>
      </c>
      <c r="I183" s="1112">
        <f t="shared" ref="I183" si="69">A183*J183</f>
        <v>0</v>
      </c>
      <c r="J183" s="1237">
        <f t="shared" ref="J183" si="70">IF($I$4="D",H183,IF($I$4="W",G183,0))</f>
        <v>79.989999999999995</v>
      </c>
      <c r="K183" s="1238"/>
      <c r="L183" s="3" t="b">
        <f t="shared" ref="L183" si="71">ISBLANK(A183)</f>
        <v>1</v>
      </c>
      <c r="M183" s="1235">
        <f t="shared" si="8"/>
        <v>0</v>
      </c>
      <c r="N183" s="1501" t="s">
        <v>2796</v>
      </c>
      <c r="O183" s="1440"/>
    </row>
    <row r="184" spans="1:15" s="3" customFormat="1" ht="37.75" thickBot="1">
      <c r="A184" s="1207"/>
      <c r="B184" s="55" t="s">
        <v>2572</v>
      </c>
      <c r="C184" s="16" t="s">
        <v>2814</v>
      </c>
      <c r="D184" s="72">
        <v>3</v>
      </c>
      <c r="E184" s="17">
        <v>324.99</v>
      </c>
      <c r="F184" s="17">
        <v>149.99</v>
      </c>
      <c r="G184" s="17" t="s">
        <v>2795</v>
      </c>
      <c r="H184" s="17">
        <v>74.989999999999995</v>
      </c>
      <c r="I184" s="1112">
        <f t="shared" ref="I184:I185" si="72">A184*J184</f>
        <v>0</v>
      </c>
      <c r="J184" s="1237">
        <f t="shared" ref="J184:J185" si="73">IF($I$4="D",H184,IF($I$4="W",G184,0))</f>
        <v>74.989999999999995</v>
      </c>
      <c r="K184" s="1238"/>
      <c r="L184" s="3" t="b">
        <f t="shared" ref="L184:L185" si="74">ISBLANK(A184)</f>
        <v>1</v>
      </c>
      <c r="M184" s="1235">
        <f t="shared" si="8"/>
        <v>0</v>
      </c>
      <c r="N184" s="1501"/>
      <c r="O184" s="1440"/>
    </row>
    <row r="185" spans="1:15" s="3" customFormat="1" ht="37.75" thickBot="1">
      <c r="A185" s="1508"/>
      <c r="B185" s="44" t="s">
        <v>2573</v>
      </c>
      <c r="C185" s="45" t="s">
        <v>2760</v>
      </c>
      <c r="D185" s="75">
        <v>3</v>
      </c>
      <c r="E185" s="46">
        <v>324.99</v>
      </c>
      <c r="F185" s="46">
        <v>149.99</v>
      </c>
      <c r="G185" s="46" t="s">
        <v>2795</v>
      </c>
      <c r="H185" s="46">
        <v>79.989999999999995</v>
      </c>
      <c r="I185" s="1113">
        <f t="shared" si="72"/>
        <v>0</v>
      </c>
      <c r="J185" s="1237">
        <f t="shared" si="73"/>
        <v>79.989999999999995</v>
      </c>
      <c r="K185" s="1238"/>
      <c r="L185" s="3" t="b">
        <f t="shared" si="74"/>
        <v>1</v>
      </c>
      <c r="M185" s="1235">
        <f t="shared" si="8"/>
        <v>0</v>
      </c>
      <c r="N185" s="1501" t="s">
        <v>2796</v>
      </c>
      <c r="O185" s="1440"/>
    </row>
    <row r="186" spans="1:15" s="172" customFormat="1">
      <c r="A186" s="216"/>
      <c r="B186" s="1222" t="s">
        <v>2205</v>
      </c>
      <c r="C186" s="1222" t="s">
        <v>2421</v>
      </c>
      <c r="D186" s="1223">
        <v>1</v>
      </c>
      <c r="E186" s="28">
        <v>59.99</v>
      </c>
      <c r="F186" s="28">
        <v>41.99</v>
      </c>
      <c r="G186" s="28"/>
      <c r="H186" s="28">
        <v>25.99</v>
      </c>
      <c r="I186" s="157">
        <f t="shared" si="51"/>
        <v>0</v>
      </c>
      <c r="J186" s="1065">
        <f t="shared" ref="J186:J203" si="75">H186</f>
        <v>25.99</v>
      </c>
      <c r="K186" s="1064"/>
      <c r="L186" s="2" t="b">
        <f t="shared" si="41"/>
        <v>1</v>
      </c>
      <c r="M186" s="161">
        <f t="shared" si="16"/>
        <v>0</v>
      </c>
      <c r="N186" s="1501"/>
      <c r="O186" s="1439"/>
    </row>
    <row r="187" spans="1:15" s="172" customFormat="1" ht="12.9" thickBot="1">
      <c r="A187" s="1008"/>
      <c r="B187" s="1526" t="s">
        <v>2215</v>
      </c>
      <c r="C187" s="1526" t="s">
        <v>2422</v>
      </c>
      <c r="D187" s="1225">
        <v>1</v>
      </c>
      <c r="E187" s="32">
        <v>59.99</v>
      </c>
      <c r="F187" s="32">
        <v>41.99</v>
      </c>
      <c r="G187" s="32"/>
      <c r="H187" s="32">
        <v>25.99</v>
      </c>
      <c r="I187" s="160">
        <f t="shared" si="51"/>
        <v>0</v>
      </c>
      <c r="J187" s="1065">
        <f t="shared" si="75"/>
        <v>25.99</v>
      </c>
      <c r="K187" s="1064"/>
      <c r="L187" s="2" t="b">
        <f t="shared" si="41"/>
        <v>1</v>
      </c>
      <c r="M187" s="161">
        <f t="shared" si="16"/>
        <v>0</v>
      </c>
      <c r="N187" s="1501"/>
      <c r="O187" s="1439"/>
    </row>
    <row r="188" spans="1:15" s="172" customFormat="1">
      <c r="A188" s="1514"/>
      <c r="B188" s="1525" t="s">
        <v>172</v>
      </c>
      <c r="C188" s="1525" t="s">
        <v>1804</v>
      </c>
      <c r="D188" s="1522">
        <v>3</v>
      </c>
      <c r="E188" s="33">
        <v>17.989999999999998</v>
      </c>
      <c r="F188" s="33">
        <v>9.99</v>
      </c>
      <c r="G188" s="33"/>
      <c r="H188" s="33">
        <v>5</v>
      </c>
      <c r="I188" s="196">
        <f t="shared" si="51"/>
        <v>0</v>
      </c>
      <c r="J188" s="1065">
        <f t="shared" si="75"/>
        <v>5</v>
      </c>
      <c r="K188" s="265" t="s">
        <v>162</v>
      </c>
      <c r="L188" s="2" t="b">
        <f t="shared" si="41"/>
        <v>1</v>
      </c>
      <c r="M188" s="161">
        <f t="shared" si="16"/>
        <v>0</v>
      </c>
      <c r="N188" s="1501" t="s">
        <v>2809</v>
      </c>
      <c r="O188" s="1439"/>
    </row>
    <row r="189" spans="1:15" s="172" customFormat="1">
      <c r="A189" s="1271"/>
      <c r="B189" s="52" t="s">
        <v>173</v>
      </c>
      <c r="C189" s="52" t="s">
        <v>1805</v>
      </c>
      <c r="D189" s="90">
        <v>3</v>
      </c>
      <c r="E189" s="14">
        <v>17.989999999999998</v>
      </c>
      <c r="F189" s="14">
        <v>9.99</v>
      </c>
      <c r="G189" s="14"/>
      <c r="H189" s="14">
        <v>5</v>
      </c>
      <c r="I189" s="158">
        <f t="shared" si="51"/>
        <v>0</v>
      </c>
      <c r="J189" s="1065">
        <f t="shared" si="75"/>
        <v>5</v>
      </c>
      <c r="K189" s="265" t="s">
        <v>162</v>
      </c>
      <c r="L189" s="2" t="b">
        <f t="shared" si="41"/>
        <v>1</v>
      </c>
      <c r="M189" s="161">
        <f t="shared" si="16"/>
        <v>0</v>
      </c>
      <c r="N189" s="1501" t="s">
        <v>2809</v>
      </c>
      <c r="O189" s="1439"/>
    </row>
    <row r="190" spans="1:15" s="172" customFormat="1">
      <c r="A190" s="1271"/>
      <c r="B190" s="52" t="s">
        <v>174</v>
      </c>
      <c r="C190" s="52" t="s">
        <v>1806</v>
      </c>
      <c r="D190" s="90">
        <v>3</v>
      </c>
      <c r="E190" s="14">
        <v>17.989999999999998</v>
      </c>
      <c r="F190" s="14">
        <v>9.99</v>
      </c>
      <c r="G190" s="14"/>
      <c r="H190" s="14">
        <v>5</v>
      </c>
      <c r="I190" s="158">
        <f t="shared" si="51"/>
        <v>0</v>
      </c>
      <c r="J190" s="1065">
        <f t="shared" si="75"/>
        <v>5</v>
      </c>
      <c r="K190" s="265" t="s">
        <v>162</v>
      </c>
      <c r="L190" s="2" t="b">
        <f t="shared" si="41"/>
        <v>1</v>
      </c>
      <c r="M190" s="161">
        <f t="shared" si="16"/>
        <v>0</v>
      </c>
      <c r="N190" s="1501" t="s">
        <v>2809</v>
      </c>
      <c r="O190" s="1439"/>
    </row>
    <row r="191" spans="1:15" s="172" customFormat="1">
      <c r="A191" s="1271"/>
      <c r="B191" s="52" t="s">
        <v>175</v>
      </c>
      <c r="C191" s="52" t="s">
        <v>1807</v>
      </c>
      <c r="D191" s="90">
        <v>3</v>
      </c>
      <c r="E191" s="14">
        <v>17.989999999999998</v>
      </c>
      <c r="F191" s="14">
        <v>9.99</v>
      </c>
      <c r="G191" s="14"/>
      <c r="H191" s="14">
        <v>5</v>
      </c>
      <c r="I191" s="158">
        <f t="shared" si="51"/>
        <v>0</v>
      </c>
      <c r="J191" s="1065">
        <f t="shared" si="75"/>
        <v>5</v>
      </c>
      <c r="K191" s="265" t="s">
        <v>162</v>
      </c>
      <c r="L191" s="2" t="b">
        <f t="shared" si="41"/>
        <v>1</v>
      </c>
      <c r="M191" s="161">
        <f t="shared" si="16"/>
        <v>0</v>
      </c>
      <c r="N191" s="1501" t="s">
        <v>2809</v>
      </c>
      <c r="O191" s="1439"/>
    </row>
    <row r="192" spans="1:15" s="172" customFormat="1">
      <c r="A192" s="1271"/>
      <c r="B192" s="52" t="s">
        <v>176</v>
      </c>
      <c r="C192" s="52" t="s">
        <v>1808</v>
      </c>
      <c r="D192" s="90">
        <v>3</v>
      </c>
      <c r="E192" s="14">
        <v>17.989999999999998</v>
      </c>
      <c r="F192" s="14">
        <v>9.99</v>
      </c>
      <c r="G192" s="14"/>
      <c r="H192" s="14">
        <v>5</v>
      </c>
      <c r="I192" s="158">
        <f t="shared" si="51"/>
        <v>0</v>
      </c>
      <c r="J192" s="1065">
        <f t="shared" si="75"/>
        <v>5</v>
      </c>
      <c r="K192" s="265" t="s">
        <v>162</v>
      </c>
      <c r="L192" s="2" t="b">
        <f t="shared" si="41"/>
        <v>1</v>
      </c>
      <c r="M192" s="161">
        <f t="shared" si="16"/>
        <v>0</v>
      </c>
      <c r="N192" s="1501" t="s">
        <v>2809</v>
      </c>
      <c r="O192" s="1439"/>
    </row>
    <row r="193" spans="1:21" s="172" customFormat="1">
      <c r="A193" s="1271"/>
      <c r="B193" s="52" t="s">
        <v>177</v>
      </c>
      <c r="C193" s="52" t="s">
        <v>1809</v>
      </c>
      <c r="D193" s="90">
        <v>3</v>
      </c>
      <c r="E193" s="14">
        <v>17.989999999999998</v>
      </c>
      <c r="F193" s="14">
        <v>9.99</v>
      </c>
      <c r="G193" s="14"/>
      <c r="H193" s="14">
        <v>5</v>
      </c>
      <c r="I193" s="158">
        <f t="shared" si="51"/>
        <v>0</v>
      </c>
      <c r="J193" s="1065">
        <f t="shared" si="75"/>
        <v>5</v>
      </c>
      <c r="K193" s="265" t="s">
        <v>162</v>
      </c>
      <c r="L193" s="2" t="b">
        <f t="shared" si="41"/>
        <v>1</v>
      </c>
      <c r="M193" s="161">
        <f t="shared" si="16"/>
        <v>0</v>
      </c>
      <c r="N193" s="1501" t="s">
        <v>2809</v>
      </c>
      <c r="O193" s="1439"/>
    </row>
    <row r="194" spans="1:21" s="172" customFormat="1">
      <c r="A194" s="1271"/>
      <c r="B194" s="52" t="s">
        <v>178</v>
      </c>
      <c r="C194" s="52" t="s">
        <v>1810</v>
      </c>
      <c r="D194" s="90">
        <v>3</v>
      </c>
      <c r="E194" s="14">
        <v>17.989999999999998</v>
      </c>
      <c r="F194" s="14">
        <v>9.99</v>
      </c>
      <c r="G194" s="14"/>
      <c r="H194" s="14">
        <v>5</v>
      </c>
      <c r="I194" s="158">
        <f t="shared" si="51"/>
        <v>0</v>
      </c>
      <c r="J194" s="1065">
        <f t="shared" si="75"/>
        <v>5</v>
      </c>
      <c r="K194" s="265" t="s">
        <v>162</v>
      </c>
      <c r="L194" s="2" t="b">
        <f t="shared" si="41"/>
        <v>1</v>
      </c>
      <c r="M194" s="161">
        <f t="shared" si="16"/>
        <v>0</v>
      </c>
      <c r="N194" s="1501" t="s">
        <v>2809</v>
      </c>
      <c r="O194" s="1439"/>
    </row>
    <row r="195" spans="1:21" s="172" customFormat="1">
      <c r="A195" s="1271"/>
      <c r="B195" s="52" t="s">
        <v>179</v>
      </c>
      <c r="C195" s="52" t="s">
        <v>1811</v>
      </c>
      <c r="D195" s="90">
        <v>3</v>
      </c>
      <c r="E195" s="14">
        <v>17.989999999999998</v>
      </c>
      <c r="F195" s="14">
        <v>9.99</v>
      </c>
      <c r="G195" s="14"/>
      <c r="H195" s="14">
        <v>5</v>
      </c>
      <c r="I195" s="158">
        <f t="shared" si="51"/>
        <v>0</v>
      </c>
      <c r="J195" s="1065">
        <f t="shared" si="75"/>
        <v>5</v>
      </c>
      <c r="K195" s="265" t="s">
        <v>162</v>
      </c>
      <c r="L195" s="2" t="b">
        <f t="shared" ref="L195:L254" si="76">ISBLANK(A195)</f>
        <v>1</v>
      </c>
      <c r="M195" s="161">
        <f t="shared" si="16"/>
        <v>0</v>
      </c>
      <c r="N195" s="1501" t="s">
        <v>2809</v>
      </c>
      <c r="O195" s="1439"/>
    </row>
    <row r="196" spans="1:21" s="172" customFormat="1">
      <c r="A196" s="1271"/>
      <c r="B196" s="52" t="s">
        <v>180</v>
      </c>
      <c r="C196" s="52" t="s">
        <v>1812</v>
      </c>
      <c r="D196" s="90">
        <v>3</v>
      </c>
      <c r="E196" s="14">
        <v>17.989999999999998</v>
      </c>
      <c r="F196" s="14">
        <v>9.99</v>
      </c>
      <c r="G196" s="14"/>
      <c r="H196" s="14">
        <v>5</v>
      </c>
      <c r="I196" s="158">
        <f t="shared" si="51"/>
        <v>0</v>
      </c>
      <c r="J196" s="1065">
        <f t="shared" si="75"/>
        <v>5</v>
      </c>
      <c r="K196" s="265" t="s">
        <v>162</v>
      </c>
      <c r="L196" s="2" t="b">
        <f t="shared" si="76"/>
        <v>1</v>
      </c>
      <c r="M196" s="161">
        <f t="shared" si="16"/>
        <v>0</v>
      </c>
      <c r="N196" s="1501" t="s">
        <v>2809</v>
      </c>
      <c r="O196" s="1439"/>
    </row>
    <row r="197" spans="1:21" s="172" customFormat="1">
      <c r="A197" s="1271"/>
      <c r="B197" s="52" t="s">
        <v>183</v>
      </c>
      <c r="C197" s="52" t="s">
        <v>1813</v>
      </c>
      <c r="D197" s="90">
        <v>3</v>
      </c>
      <c r="E197" s="14">
        <v>17.989999999999998</v>
      </c>
      <c r="F197" s="14">
        <v>9.99</v>
      </c>
      <c r="G197" s="14"/>
      <c r="H197" s="14">
        <v>5</v>
      </c>
      <c r="I197" s="158">
        <f t="shared" si="51"/>
        <v>0</v>
      </c>
      <c r="J197" s="1065">
        <f t="shared" si="75"/>
        <v>5</v>
      </c>
      <c r="K197" s="265" t="s">
        <v>162</v>
      </c>
      <c r="L197" s="2" t="b">
        <f t="shared" si="76"/>
        <v>1</v>
      </c>
      <c r="M197" s="161">
        <f t="shared" si="16"/>
        <v>0</v>
      </c>
      <c r="N197" s="1501" t="s">
        <v>2809</v>
      </c>
      <c r="O197" s="1439"/>
    </row>
    <row r="198" spans="1:21" s="172" customFormat="1">
      <c r="A198" s="1271"/>
      <c r="B198" s="52" t="s">
        <v>184</v>
      </c>
      <c r="C198" s="52" t="s">
        <v>1814</v>
      </c>
      <c r="D198" s="90">
        <v>3</v>
      </c>
      <c r="E198" s="14">
        <v>17.989999999999998</v>
      </c>
      <c r="F198" s="14">
        <v>9.99</v>
      </c>
      <c r="G198" s="14"/>
      <c r="H198" s="14">
        <v>5</v>
      </c>
      <c r="I198" s="158">
        <f t="shared" si="51"/>
        <v>0</v>
      </c>
      <c r="J198" s="1065">
        <f t="shared" si="75"/>
        <v>5</v>
      </c>
      <c r="K198" s="265" t="s">
        <v>162</v>
      </c>
      <c r="L198" s="2" t="b">
        <f t="shared" si="76"/>
        <v>1</v>
      </c>
      <c r="M198" s="161">
        <f t="shared" si="16"/>
        <v>0</v>
      </c>
      <c r="N198" s="1501" t="s">
        <v>2809</v>
      </c>
      <c r="O198" s="1439"/>
    </row>
    <row r="199" spans="1:21" s="172" customFormat="1">
      <c r="A199" s="1271"/>
      <c r="B199" s="52" t="s">
        <v>181</v>
      </c>
      <c r="C199" s="52" t="s">
        <v>1815</v>
      </c>
      <c r="D199" s="90">
        <v>3</v>
      </c>
      <c r="E199" s="14">
        <v>17.989999999999998</v>
      </c>
      <c r="F199" s="14">
        <v>9.99</v>
      </c>
      <c r="G199" s="14"/>
      <c r="H199" s="14">
        <v>5</v>
      </c>
      <c r="I199" s="158">
        <f t="shared" si="51"/>
        <v>0</v>
      </c>
      <c r="J199" s="1065">
        <f t="shared" si="75"/>
        <v>5</v>
      </c>
      <c r="K199" s="265" t="s">
        <v>162</v>
      </c>
      <c r="L199" s="2" t="b">
        <f t="shared" si="76"/>
        <v>1</v>
      </c>
      <c r="M199" s="161">
        <f t="shared" si="16"/>
        <v>0</v>
      </c>
      <c r="N199" s="1501" t="s">
        <v>2809</v>
      </c>
      <c r="O199" s="1439"/>
    </row>
    <row r="200" spans="1:21" s="172" customFormat="1" ht="12.9" thickBot="1">
      <c r="A200" s="1009"/>
      <c r="B200" s="1527" t="s">
        <v>182</v>
      </c>
      <c r="C200" s="1528" t="s">
        <v>1768</v>
      </c>
      <c r="D200" s="1529">
        <v>1</v>
      </c>
      <c r="E200" s="46">
        <v>2879.99</v>
      </c>
      <c r="F200" s="46">
        <v>1899.99</v>
      </c>
      <c r="G200" s="46"/>
      <c r="H200" s="46">
        <v>949.99</v>
      </c>
      <c r="I200" s="1530">
        <f t="shared" si="51"/>
        <v>0</v>
      </c>
      <c r="J200" s="1062">
        <f t="shared" si="75"/>
        <v>949.99</v>
      </c>
      <c r="K200" s="1062"/>
      <c r="L200" s="2" t="b">
        <f t="shared" si="76"/>
        <v>1</v>
      </c>
      <c r="M200" s="161">
        <f t="shared" si="16"/>
        <v>0</v>
      </c>
      <c r="N200" s="1501"/>
      <c r="O200" s="1"/>
    </row>
    <row r="201" spans="1:21" s="172" customFormat="1">
      <c r="A201" s="216"/>
      <c r="B201" s="1222" t="s">
        <v>151</v>
      </c>
      <c r="C201" s="1222" t="s">
        <v>170</v>
      </c>
      <c r="D201" s="1223">
        <v>1</v>
      </c>
      <c r="E201" s="28">
        <v>191.99</v>
      </c>
      <c r="F201" s="28">
        <v>134.99</v>
      </c>
      <c r="G201" s="28"/>
      <c r="H201" s="28">
        <v>70.989999999999995</v>
      </c>
      <c r="I201" s="157">
        <f t="shared" si="51"/>
        <v>0</v>
      </c>
      <c r="J201" s="1065">
        <f t="shared" si="75"/>
        <v>70.989999999999995</v>
      </c>
      <c r="K201" s="1065"/>
      <c r="L201" s="2" t="b">
        <f t="shared" si="76"/>
        <v>1</v>
      </c>
      <c r="M201" s="161">
        <f t="shared" si="16"/>
        <v>0</v>
      </c>
      <c r="N201" s="1501"/>
      <c r="O201" s="1439"/>
    </row>
    <row r="202" spans="1:21" s="172" customFormat="1" ht="24.9">
      <c r="A202" s="1007"/>
      <c r="B202" s="1298" t="s">
        <v>152</v>
      </c>
      <c r="C202" s="1299" t="s">
        <v>153</v>
      </c>
      <c r="D202" s="90">
        <v>1</v>
      </c>
      <c r="E202" s="12">
        <v>12581.99</v>
      </c>
      <c r="F202" s="12"/>
      <c r="G202" s="12"/>
      <c r="H202" s="12">
        <v>4779.99</v>
      </c>
      <c r="I202" s="66">
        <f t="shared" si="51"/>
        <v>0</v>
      </c>
      <c r="J202" s="1065">
        <f t="shared" si="75"/>
        <v>4779.99</v>
      </c>
      <c r="K202" s="265"/>
      <c r="L202" s="2" t="b">
        <f t="shared" si="76"/>
        <v>1</v>
      </c>
      <c r="M202" s="161">
        <f t="shared" si="16"/>
        <v>0</v>
      </c>
      <c r="N202" s="1501" t="s">
        <v>2796</v>
      </c>
      <c r="O202" s="1"/>
    </row>
    <row r="203" spans="1:21" s="172" customFormat="1" ht="30" customHeight="1" thickBot="1">
      <c r="A203" s="1008"/>
      <c r="B203" s="1300" t="s">
        <v>2157</v>
      </c>
      <c r="C203" s="1301" t="s">
        <v>2158</v>
      </c>
      <c r="D203" s="93">
        <v>1</v>
      </c>
      <c r="E203" s="22">
        <v>1427.99</v>
      </c>
      <c r="F203" s="22"/>
      <c r="G203" s="22"/>
      <c r="H203" s="22">
        <v>687.99</v>
      </c>
      <c r="I203" s="23">
        <f t="shared" si="51"/>
        <v>0</v>
      </c>
      <c r="J203" s="1147">
        <f t="shared" si="75"/>
        <v>687.99</v>
      </c>
      <c r="K203" s="1062"/>
      <c r="L203" s="2" t="b">
        <f t="shared" si="76"/>
        <v>1</v>
      </c>
      <c r="M203" s="161">
        <f t="shared" si="16"/>
        <v>0</v>
      </c>
      <c r="N203" s="1501" t="s">
        <v>2796</v>
      </c>
      <c r="O203" s="1439"/>
    </row>
    <row r="204" spans="1:21" ht="24" customHeight="1" thickBot="1">
      <c r="A204" s="1464">
        <f>SUM(A9:A203)</f>
        <v>0</v>
      </c>
      <c r="B204" s="1465"/>
      <c r="C204" s="1465"/>
      <c r="D204" s="1465"/>
      <c r="E204" s="1466"/>
      <c r="F204" s="1466"/>
      <c r="G204" s="1466"/>
      <c r="H204" s="1466" t="s">
        <v>105</v>
      </c>
      <c r="I204" s="1467">
        <f>SUM(I9:I203)</f>
        <v>0</v>
      </c>
      <c r="J204" s="173"/>
      <c r="K204" s="167"/>
      <c r="L204" s="2" t="b">
        <f t="shared" si="76"/>
        <v>0</v>
      </c>
      <c r="M204" s="161">
        <f t="shared" si="16"/>
        <v>0</v>
      </c>
      <c r="O204" s="1"/>
    </row>
    <row r="205" spans="1:21" s="227" customFormat="1" ht="12.9" thickBot="1">
      <c r="A205" s="221"/>
      <c r="B205" s="222"/>
      <c r="C205" s="223" t="s">
        <v>1787</v>
      </c>
      <c r="D205" s="224"/>
      <c r="E205" s="1311"/>
      <c r="F205" s="1311"/>
      <c r="G205" s="1311"/>
      <c r="H205" s="1311"/>
      <c r="I205" s="1173"/>
      <c r="J205" s="224"/>
      <c r="K205" s="205"/>
      <c r="L205" s="2" t="b">
        <f t="shared" si="76"/>
        <v>1</v>
      </c>
      <c r="M205" s="161">
        <f t="shared" si="16"/>
        <v>0</v>
      </c>
      <c r="N205" s="1501"/>
      <c r="O205" s="1"/>
      <c r="P205" s="225"/>
      <c r="Q205" s="225"/>
      <c r="R205" s="225"/>
      <c r="S205" s="225"/>
      <c r="T205" s="225"/>
      <c r="U205" s="226"/>
    </row>
    <row r="206" spans="1:21" s="1" customFormat="1" ht="29.25" customHeight="1" thickBot="1">
      <c r="A206" s="95" t="s">
        <v>107</v>
      </c>
      <c r="B206" s="95" t="s">
        <v>0</v>
      </c>
      <c r="C206" s="95" t="s">
        <v>199</v>
      </c>
      <c r="D206" s="95" t="s">
        <v>1820</v>
      </c>
      <c r="E206" s="1312" t="s">
        <v>200</v>
      </c>
      <c r="F206" s="1312" t="s">
        <v>119</v>
      </c>
      <c r="G206" s="1312" t="s">
        <v>135</v>
      </c>
      <c r="H206" s="1312" t="s">
        <v>201</v>
      </c>
      <c r="I206" s="96" t="s">
        <v>202</v>
      </c>
      <c r="J206" s="1148"/>
      <c r="K206" s="169" t="s">
        <v>185</v>
      </c>
      <c r="L206" s="2" t="b">
        <f t="shared" si="76"/>
        <v>0</v>
      </c>
      <c r="M206" s="161">
        <f t="shared" ref="M206:M288" si="77">$I$5</f>
        <v>0</v>
      </c>
      <c r="N206" s="1501"/>
    </row>
    <row r="207" spans="1:21" s="227" customFormat="1" ht="15.75" customHeight="1" thickBot="1">
      <c r="A207" s="1200" t="s">
        <v>203</v>
      </c>
      <c r="B207" s="225"/>
      <c r="C207" s="225"/>
      <c r="D207" s="1201"/>
      <c r="E207" s="1313"/>
      <c r="F207" s="1313"/>
      <c r="G207" s="1313"/>
      <c r="H207" s="1313"/>
      <c r="I207" s="1202"/>
      <c r="J207" s="1201"/>
      <c r="K207" s="1203"/>
      <c r="L207" s="2" t="b">
        <f t="shared" si="76"/>
        <v>0</v>
      </c>
      <c r="M207" s="161">
        <f t="shared" si="77"/>
        <v>0</v>
      </c>
      <c r="N207" s="1501"/>
      <c r="O207" s="1"/>
      <c r="P207" s="225"/>
      <c r="Q207" s="225"/>
      <c r="R207" s="225"/>
      <c r="S207" s="225"/>
      <c r="T207" s="225"/>
      <c r="U207" s="226"/>
    </row>
    <row r="208" spans="1:21" s="100" customFormat="1" ht="14.15" customHeight="1">
      <c r="A208" s="65"/>
      <c r="B208" s="153" t="s">
        <v>2327</v>
      </c>
      <c r="C208" s="16" t="s">
        <v>204</v>
      </c>
      <c r="D208" s="163">
        <v>4</v>
      </c>
      <c r="E208" s="18">
        <v>70.989999999999995</v>
      </c>
      <c r="F208" s="18">
        <v>56.99</v>
      </c>
      <c r="G208" s="18">
        <v>35.49</v>
      </c>
      <c r="H208" s="18">
        <v>28.39</v>
      </c>
      <c r="I208" s="19">
        <f>A208*J208</f>
        <v>0</v>
      </c>
      <c r="J208" s="265">
        <f t="shared" ref="J208:J290" si="78">IF($I$4="D",H208,IF($I$4="W",G208,0))</f>
        <v>28.39</v>
      </c>
      <c r="K208" s="13"/>
      <c r="L208" s="2" t="b">
        <f t="shared" si="76"/>
        <v>1</v>
      </c>
      <c r="M208" s="161">
        <f t="shared" si="77"/>
        <v>0</v>
      </c>
      <c r="N208" s="1501" t="s">
        <v>2810</v>
      </c>
      <c r="O208" s="1439"/>
    </row>
    <row r="209" spans="1:21" s="100" customFormat="1" ht="14.15" customHeight="1">
      <c r="A209" s="1271"/>
      <c r="B209" s="101" t="s">
        <v>2184</v>
      </c>
      <c r="C209" s="54" t="s">
        <v>2187</v>
      </c>
      <c r="D209" s="102">
        <v>3</v>
      </c>
      <c r="E209" s="13">
        <v>6.7900000000000009</v>
      </c>
      <c r="F209" s="13">
        <v>6.7900000000000009</v>
      </c>
      <c r="G209" s="13">
        <v>3.3900000000000006</v>
      </c>
      <c r="H209" s="13">
        <v>3.3900000000000006</v>
      </c>
      <c r="I209" s="20">
        <f t="shared" ref="I209:I291" si="79">A209*J209</f>
        <v>0</v>
      </c>
      <c r="J209" s="265">
        <f t="shared" si="78"/>
        <v>3.3900000000000006</v>
      </c>
      <c r="K209" s="13"/>
      <c r="L209" s="2" t="b">
        <f t="shared" si="76"/>
        <v>1</v>
      </c>
      <c r="M209" s="161">
        <f t="shared" si="77"/>
        <v>0</v>
      </c>
      <c r="N209" s="1501" t="s">
        <v>2810</v>
      </c>
      <c r="O209" s="1439"/>
    </row>
    <row r="210" spans="1:21" s="100" customFormat="1">
      <c r="A210" s="63"/>
      <c r="B210" s="101" t="s">
        <v>205</v>
      </c>
      <c r="C210" s="101" t="s">
        <v>206</v>
      </c>
      <c r="D210" s="102">
        <v>3</v>
      </c>
      <c r="E210" s="13">
        <v>8.49</v>
      </c>
      <c r="F210" s="13">
        <v>6.7900000000000009</v>
      </c>
      <c r="G210" s="13">
        <v>4.3900000000000006</v>
      </c>
      <c r="H210" s="13">
        <v>3.5900000000000003</v>
      </c>
      <c r="I210" s="20">
        <f t="shared" si="79"/>
        <v>0</v>
      </c>
      <c r="J210" s="265">
        <f t="shared" si="78"/>
        <v>3.5900000000000003</v>
      </c>
      <c r="K210" s="13"/>
      <c r="L210" s="2" t="b">
        <f t="shared" si="76"/>
        <v>1</v>
      </c>
      <c r="M210" s="161">
        <f t="shared" si="77"/>
        <v>0</v>
      </c>
      <c r="N210" s="1501" t="s">
        <v>2796</v>
      </c>
      <c r="O210" s="1"/>
    </row>
    <row r="211" spans="1:21" s="100" customFormat="1">
      <c r="A211" s="63"/>
      <c r="B211" s="101" t="s">
        <v>207</v>
      </c>
      <c r="C211" s="101" t="s">
        <v>208</v>
      </c>
      <c r="D211" s="102">
        <v>3</v>
      </c>
      <c r="E211" s="13">
        <v>30.99</v>
      </c>
      <c r="F211" s="13">
        <v>24.99</v>
      </c>
      <c r="G211" s="13">
        <v>15.49</v>
      </c>
      <c r="H211" s="13">
        <v>12.39</v>
      </c>
      <c r="I211" s="20">
        <f t="shared" si="79"/>
        <v>0</v>
      </c>
      <c r="J211" s="265">
        <f t="shared" si="78"/>
        <v>12.39</v>
      </c>
      <c r="K211" s="13"/>
      <c r="L211" s="2" t="b">
        <f t="shared" si="76"/>
        <v>1</v>
      </c>
      <c r="M211" s="161">
        <f t="shared" si="77"/>
        <v>0</v>
      </c>
      <c r="N211" s="1501" t="s">
        <v>2796</v>
      </c>
      <c r="O211" s="1"/>
    </row>
    <row r="212" spans="1:21" s="100" customFormat="1">
      <c r="A212" s="63"/>
      <c r="B212" s="54" t="s">
        <v>2498</v>
      </c>
      <c r="C212" s="1205" t="s">
        <v>2532</v>
      </c>
      <c r="D212" s="102">
        <v>3</v>
      </c>
      <c r="E212" s="13">
        <v>27.99</v>
      </c>
      <c r="F212" s="13">
        <v>22.49</v>
      </c>
      <c r="G212" s="13">
        <v>13.99</v>
      </c>
      <c r="H212" s="13">
        <v>11.190000000000001</v>
      </c>
      <c r="I212" s="20">
        <f t="shared" si="79"/>
        <v>0</v>
      </c>
      <c r="J212" s="265">
        <f t="shared" ref="J212" si="80">IF($I$4="D",H212,IF($I$4="W",G212,0))</f>
        <v>11.190000000000001</v>
      </c>
      <c r="K212" s="13"/>
      <c r="L212" s="2" t="b">
        <f t="shared" si="76"/>
        <v>1</v>
      </c>
      <c r="M212" s="161">
        <f t="shared" si="77"/>
        <v>0</v>
      </c>
      <c r="N212" s="1501" t="s">
        <v>2796</v>
      </c>
      <c r="O212" s="1"/>
    </row>
    <row r="213" spans="1:21" s="100" customFormat="1">
      <c r="A213" s="63"/>
      <c r="B213" s="101" t="s">
        <v>2230</v>
      </c>
      <c r="C213" s="54" t="s">
        <v>209</v>
      </c>
      <c r="D213" s="102">
        <v>4</v>
      </c>
      <c r="E213" s="13">
        <v>75.989999999999995</v>
      </c>
      <c r="F213" s="13">
        <v>60.99</v>
      </c>
      <c r="G213" s="13">
        <v>37.99</v>
      </c>
      <c r="H213" s="13">
        <v>30.39</v>
      </c>
      <c r="I213" s="20">
        <f t="shared" si="79"/>
        <v>0</v>
      </c>
      <c r="J213" s="265">
        <f t="shared" si="78"/>
        <v>30.39</v>
      </c>
      <c r="K213" s="13"/>
      <c r="L213" s="2" t="b">
        <f t="shared" si="76"/>
        <v>1</v>
      </c>
      <c r="M213" s="161">
        <f t="shared" si="77"/>
        <v>0</v>
      </c>
      <c r="N213" s="1501" t="s">
        <v>2810</v>
      </c>
      <c r="O213" s="1439"/>
    </row>
    <row r="214" spans="1:21" s="100" customFormat="1">
      <c r="A214" s="1271"/>
      <c r="B214" s="101" t="s">
        <v>2185</v>
      </c>
      <c r="C214" s="54" t="s">
        <v>2186</v>
      </c>
      <c r="D214" s="102">
        <v>3</v>
      </c>
      <c r="E214" s="13">
        <v>6.7900000000000009</v>
      </c>
      <c r="F214" s="13">
        <v>6.7900000000000009</v>
      </c>
      <c r="G214" s="13">
        <v>3.3900000000000006</v>
      </c>
      <c r="H214" s="13">
        <v>3.3900000000000006</v>
      </c>
      <c r="I214" s="20">
        <f t="shared" si="79"/>
        <v>0</v>
      </c>
      <c r="J214" s="265">
        <f t="shared" si="78"/>
        <v>3.3900000000000006</v>
      </c>
      <c r="K214" s="13"/>
      <c r="L214" s="2" t="b">
        <f t="shared" si="76"/>
        <v>1</v>
      </c>
      <c r="M214" s="161">
        <f t="shared" si="77"/>
        <v>0</v>
      </c>
      <c r="N214" s="1501" t="s">
        <v>2810</v>
      </c>
      <c r="O214" s="1439"/>
    </row>
    <row r="215" spans="1:21" s="100" customFormat="1">
      <c r="A215" s="63"/>
      <c r="B215" s="101" t="s">
        <v>210</v>
      </c>
      <c r="C215" s="101" t="s">
        <v>211</v>
      </c>
      <c r="D215" s="102">
        <v>3</v>
      </c>
      <c r="E215" s="13">
        <v>16.989999999999998</v>
      </c>
      <c r="F215" s="13">
        <v>13.99</v>
      </c>
      <c r="G215" s="13">
        <v>8.49</v>
      </c>
      <c r="H215" s="13">
        <v>6.7900000000000009</v>
      </c>
      <c r="I215" s="20">
        <f t="shared" si="79"/>
        <v>0</v>
      </c>
      <c r="J215" s="265">
        <f t="shared" si="78"/>
        <v>6.7900000000000009</v>
      </c>
      <c r="K215" s="13"/>
      <c r="L215" s="2" t="b">
        <f t="shared" si="76"/>
        <v>1</v>
      </c>
      <c r="M215" s="161">
        <f t="shared" si="77"/>
        <v>0</v>
      </c>
      <c r="N215" s="1501" t="s">
        <v>2796</v>
      </c>
      <c r="O215" s="1"/>
    </row>
    <row r="216" spans="1:21" s="100" customFormat="1">
      <c r="A216" s="63"/>
      <c r="B216" s="101" t="s">
        <v>212</v>
      </c>
      <c r="C216" s="101" t="s">
        <v>213</v>
      </c>
      <c r="D216" s="102">
        <v>3</v>
      </c>
      <c r="E216" s="13">
        <v>39.99</v>
      </c>
      <c r="F216" s="13">
        <v>31.99</v>
      </c>
      <c r="G216" s="13">
        <v>19.989999999999998</v>
      </c>
      <c r="H216" s="13">
        <v>15.99</v>
      </c>
      <c r="I216" s="20">
        <f t="shared" si="79"/>
        <v>0</v>
      </c>
      <c r="J216" s="265">
        <f t="shared" si="78"/>
        <v>15.99</v>
      </c>
      <c r="K216" s="13"/>
      <c r="L216" s="2" t="b">
        <f t="shared" si="76"/>
        <v>1</v>
      </c>
      <c r="M216" s="161">
        <f t="shared" si="77"/>
        <v>0</v>
      </c>
      <c r="N216" s="1501" t="s">
        <v>2796</v>
      </c>
      <c r="O216" s="1"/>
    </row>
    <row r="217" spans="1:21" s="100" customFormat="1">
      <c r="A217" s="63"/>
      <c r="B217" s="54" t="s">
        <v>2315</v>
      </c>
      <c r="C217" s="1205" t="s">
        <v>2514</v>
      </c>
      <c r="D217" s="102">
        <v>4</v>
      </c>
      <c r="E217" s="13">
        <v>70.989999999999995</v>
      </c>
      <c r="F217" s="13">
        <v>56.99</v>
      </c>
      <c r="G217" s="13">
        <v>35.49</v>
      </c>
      <c r="H217" s="13">
        <v>28.39</v>
      </c>
      <c r="I217" s="20">
        <f t="shared" si="79"/>
        <v>0</v>
      </c>
      <c r="J217" s="265">
        <f t="shared" si="78"/>
        <v>28.39</v>
      </c>
      <c r="K217" s="13"/>
      <c r="L217" s="2" t="b">
        <f t="shared" si="76"/>
        <v>1</v>
      </c>
      <c r="M217" s="161">
        <f t="shared" si="77"/>
        <v>0</v>
      </c>
      <c r="N217" s="1501" t="s">
        <v>2810</v>
      </c>
      <c r="O217" s="1439"/>
    </row>
    <row r="218" spans="1:21" s="100" customFormat="1">
      <c r="A218" s="63"/>
      <c r="B218" s="54" t="s">
        <v>2316</v>
      </c>
      <c r="C218" s="1205" t="s">
        <v>2515</v>
      </c>
      <c r="D218" s="102">
        <v>3</v>
      </c>
      <c r="E218" s="13">
        <v>15.99</v>
      </c>
      <c r="F218" s="13">
        <v>12.99</v>
      </c>
      <c r="G218" s="13">
        <v>7.99</v>
      </c>
      <c r="H218" s="13">
        <v>6.3900000000000006</v>
      </c>
      <c r="I218" s="20">
        <f t="shared" ref="I218:I219" si="81">A218*J218</f>
        <v>0</v>
      </c>
      <c r="J218" s="265">
        <f t="shared" si="78"/>
        <v>6.3900000000000006</v>
      </c>
      <c r="K218" s="13"/>
      <c r="L218" s="2" t="b">
        <f t="shared" ref="L218" si="82">ISBLANK(A218)</f>
        <v>1</v>
      </c>
      <c r="M218" s="161">
        <f t="shared" si="77"/>
        <v>0</v>
      </c>
      <c r="N218" s="1501" t="s">
        <v>2796</v>
      </c>
      <c r="O218" s="1"/>
    </row>
    <row r="219" spans="1:21" s="100" customFormat="1" ht="12.9" thickBot="1">
      <c r="A219" s="1106"/>
      <c r="B219" s="21" t="s">
        <v>2479</v>
      </c>
      <c r="C219" s="21" t="s">
        <v>2516</v>
      </c>
      <c r="D219" s="107">
        <v>3</v>
      </c>
      <c r="E219" s="22">
        <v>6.7900000000000009</v>
      </c>
      <c r="F219" s="22">
        <v>6.7900000000000009</v>
      </c>
      <c r="G219" s="22">
        <v>3.3900000000000006</v>
      </c>
      <c r="H219" s="22">
        <v>3.3900000000000006</v>
      </c>
      <c r="I219" s="23">
        <f t="shared" si="81"/>
        <v>0</v>
      </c>
      <c r="J219" s="265">
        <f t="shared" si="78"/>
        <v>3.3900000000000006</v>
      </c>
      <c r="K219" s="13"/>
      <c r="L219" s="2" t="b">
        <f t="shared" si="76"/>
        <v>1</v>
      </c>
      <c r="M219" s="161">
        <f t="shared" si="77"/>
        <v>0</v>
      </c>
      <c r="N219" s="1501" t="s">
        <v>2810</v>
      </c>
      <c r="O219" s="1439"/>
    </row>
    <row r="220" spans="1:21" s="227" customFormat="1" ht="15.75" customHeight="1" thickBot="1">
      <c r="A220" s="1200" t="s">
        <v>216</v>
      </c>
      <c r="B220" s="225"/>
      <c r="C220" s="225"/>
      <c r="D220" s="1201"/>
      <c r="E220" s="1313"/>
      <c r="F220" s="1313"/>
      <c r="G220" s="1313"/>
      <c r="H220" s="1313"/>
      <c r="I220" s="1202"/>
      <c r="J220" s="224"/>
      <c r="K220" s="205"/>
      <c r="L220" s="2" t="b">
        <f t="shared" si="76"/>
        <v>0</v>
      </c>
      <c r="M220" s="161">
        <f t="shared" si="77"/>
        <v>0</v>
      </c>
      <c r="N220" s="1501"/>
      <c r="O220" s="1"/>
      <c r="P220" s="225"/>
      <c r="Q220" s="225"/>
      <c r="R220" s="225"/>
      <c r="S220" s="225"/>
      <c r="T220" s="225"/>
      <c r="U220" s="226"/>
    </row>
    <row r="221" spans="1:21" s="100" customFormat="1">
      <c r="A221" s="65"/>
      <c r="B221" s="153" t="s">
        <v>217</v>
      </c>
      <c r="C221" s="153" t="s">
        <v>1819</v>
      </c>
      <c r="D221" s="163">
        <v>4</v>
      </c>
      <c r="E221" s="18">
        <v>26.99</v>
      </c>
      <c r="F221" s="18">
        <v>21.99</v>
      </c>
      <c r="G221" s="18">
        <v>13.49</v>
      </c>
      <c r="H221" s="18">
        <v>10.790000000000001</v>
      </c>
      <c r="I221" s="19">
        <f t="shared" si="79"/>
        <v>0</v>
      </c>
      <c r="J221" s="265">
        <f t="shared" si="78"/>
        <v>10.790000000000001</v>
      </c>
      <c r="K221" s="13"/>
      <c r="L221" s="2" t="b">
        <f t="shared" si="76"/>
        <v>1</v>
      </c>
      <c r="M221" s="161">
        <f t="shared" si="77"/>
        <v>0</v>
      </c>
      <c r="N221" s="1501" t="s">
        <v>2810</v>
      </c>
      <c r="O221" s="1439"/>
    </row>
    <row r="222" spans="1:21" s="100" customFormat="1">
      <c r="A222" s="63"/>
      <c r="B222" s="101" t="s">
        <v>218</v>
      </c>
      <c r="C222" s="101" t="s">
        <v>219</v>
      </c>
      <c r="D222" s="102">
        <v>4</v>
      </c>
      <c r="E222" s="13">
        <v>38.99</v>
      </c>
      <c r="F222" s="13">
        <v>31.49</v>
      </c>
      <c r="G222" s="13">
        <v>19.489999999999998</v>
      </c>
      <c r="H222" s="13">
        <v>15.590000000000002</v>
      </c>
      <c r="I222" s="20">
        <f t="shared" si="79"/>
        <v>0</v>
      </c>
      <c r="J222" s="265">
        <f t="shared" si="78"/>
        <v>15.590000000000002</v>
      </c>
      <c r="K222" s="13"/>
      <c r="L222" s="2" t="b">
        <f t="shared" si="76"/>
        <v>1</v>
      </c>
      <c r="M222" s="161">
        <f t="shared" si="77"/>
        <v>0</v>
      </c>
      <c r="N222" s="1501" t="s">
        <v>2810</v>
      </c>
      <c r="O222" s="1439"/>
    </row>
    <row r="223" spans="1:21" s="100" customFormat="1">
      <c r="A223" s="63"/>
      <c r="B223" s="101" t="s">
        <v>220</v>
      </c>
      <c r="C223" s="101" t="s">
        <v>2536</v>
      </c>
      <c r="D223" s="102">
        <v>4</v>
      </c>
      <c r="E223" s="13">
        <v>82.99</v>
      </c>
      <c r="F223" s="13">
        <v>66.489999999999995</v>
      </c>
      <c r="G223" s="13">
        <v>41.49</v>
      </c>
      <c r="H223" s="13">
        <v>33.190000000000005</v>
      </c>
      <c r="I223" s="20">
        <f t="shared" si="79"/>
        <v>0</v>
      </c>
      <c r="J223" s="265">
        <f t="shared" si="78"/>
        <v>33.190000000000005</v>
      </c>
      <c r="K223" s="13"/>
      <c r="L223" s="2" t="b">
        <f t="shared" si="76"/>
        <v>1</v>
      </c>
      <c r="M223" s="161">
        <f t="shared" si="77"/>
        <v>0</v>
      </c>
      <c r="N223" s="1501" t="s">
        <v>2796</v>
      </c>
      <c r="O223" s="1439"/>
    </row>
    <row r="224" spans="1:21" s="100" customFormat="1">
      <c r="A224" s="63"/>
      <c r="B224" s="101" t="s">
        <v>1818</v>
      </c>
      <c r="C224" s="101" t="s">
        <v>2207</v>
      </c>
      <c r="D224" s="102">
        <v>4</v>
      </c>
      <c r="E224" s="13">
        <v>19.989999999999998</v>
      </c>
      <c r="F224" s="13">
        <v>15.99</v>
      </c>
      <c r="G224" s="13">
        <v>9.99</v>
      </c>
      <c r="H224" s="13">
        <v>7.99</v>
      </c>
      <c r="I224" s="20">
        <f t="shared" si="79"/>
        <v>0</v>
      </c>
      <c r="J224" s="265">
        <f t="shared" si="78"/>
        <v>7.99</v>
      </c>
      <c r="K224" s="13"/>
      <c r="L224" s="2" t="b">
        <f t="shared" si="76"/>
        <v>1</v>
      </c>
      <c r="M224" s="161">
        <f t="shared" si="77"/>
        <v>0</v>
      </c>
      <c r="N224" s="1501" t="s">
        <v>2796</v>
      </c>
      <c r="O224" s="1439"/>
    </row>
    <row r="225" spans="1:21" s="100" customFormat="1">
      <c r="A225" s="63"/>
      <c r="B225" s="54" t="s">
        <v>2314</v>
      </c>
      <c r="C225" s="1205" t="s">
        <v>2535</v>
      </c>
      <c r="D225" s="102">
        <v>2</v>
      </c>
      <c r="E225" s="13">
        <v>309.99</v>
      </c>
      <c r="F225" s="13">
        <v>247.99</v>
      </c>
      <c r="G225" s="13">
        <v>154.99</v>
      </c>
      <c r="H225" s="13">
        <v>123.99</v>
      </c>
      <c r="I225" s="20">
        <f t="shared" si="79"/>
        <v>0</v>
      </c>
      <c r="J225" s="265">
        <f t="shared" si="78"/>
        <v>123.99</v>
      </c>
      <c r="K225" s="13"/>
      <c r="L225" s="2" t="b">
        <f t="shared" si="76"/>
        <v>1</v>
      </c>
      <c r="M225" s="161">
        <f t="shared" si="77"/>
        <v>0</v>
      </c>
      <c r="N225" s="1501" t="s">
        <v>2796</v>
      </c>
      <c r="O225" s="1"/>
    </row>
    <row r="226" spans="1:21" s="100" customFormat="1">
      <c r="A226" s="63"/>
      <c r="B226" s="54" t="s">
        <v>2442</v>
      </c>
      <c r="C226" s="1205" t="s">
        <v>2517</v>
      </c>
      <c r="D226" s="102">
        <v>4</v>
      </c>
      <c r="E226" s="13">
        <v>114.99</v>
      </c>
      <c r="F226" s="13">
        <v>91.99</v>
      </c>
      <c r="G226" s="13">
        <v>57.49</v>
      </c>
      <c r="H226" s="13">
        <v>45.99</v>
      </c>
      <c r="I226" s="20">
        <f t="shared" ref="I226:I228" si="83">A226*J226</f>
        <v>0</v>
      </c>
      <c r="J226" s="265">
        <f t="shared" ref="J226:J228" si="84">IF($I$4="D",H226,IF($I$4="W",G226,0))</f>
        <v>45.99</v>
      </c>
      <c r="K226" s="13"/>
      <c r="L226" s="2" t="b">
        <f t="shared" si="76"/>
        <v>1</v>
      </c>
      <c r="M226" s="161">
        <f t="shared" si="77"/>
        <v>0</v>
      </c>
      <c r="N226" s="1501" t="s">
        <v>2796</v>
      </c>
      <c r="O226" s="1"/>
    </row>
    <row r="227" spans="1:21" ht="24.45" customHeight="1">
      <c r="A227" s="114"/>
      <c r="B227" s="53" t="s">
        <v>2201</v>
      </c>
      <c r="C227" s="54" t="s">
        <v>2621</v>
      </c>
      <c r="D227" s="89">
        <v>1</v>
      </c>
      <c r="E227" s="13">
        <v>675.99</v>
      </c>
      <c r="F227" s="13"/>
      <c r="G227" s="13">
        <v>448.99</v>
      </c>
      <c r="H227" s="13">
        <v>379.99</v>
      </c>
      <c r="I227" s="20">
        <f t="shared" si="83"/>
        <v>0</v>
      </c>
      <c r="J227" s="265">
        <f t="shared" si="84"/>
        <v>379.99</v>
      </c>
      <c r="K227" s="13"/>
      <c r="L227" s="2" t="b">
        <f t="shared" si="76"/>
        <v>1</v>
      </c>
      <c r="M227" s="161">
        <f t="shared" si="77"/>
        <v>0</v>
      </c>
      <c r="N227" s="1501" t="s">
        <v>2796</v>
      </c>
      <c r="O227" s="1439"/>
    </row>
    <row r="228" spans="1:21">
      <c r="A228" s="114"/>
      <c r="B228" s="5" t="s">
        <v>2199</v>
      </c>
      <c r="C228" s="5" t="s">
        <v>2622</v>
      </c>
      <c r="D228" s="89">
        <v>1</v>
      </c>
      <c r="E228" s="15"/>
      <c r="F228" s="15"/>
      <c r="G228" s="15">
        <v>110.99</v>
      </c>
      <c r="H228" s="15">
        <v>110.99</v>
      </c>
      <c r="I228" s="1170">
        <f t="shared" si="83"/>
        <v>0</v>
      </c>
      <c r="J228" s="1062">
        <f t="shared" si="84"/>
        <v>110.99</v>
      </c>
      <c r="K228" s="15"/>
      <c r="L228" s="2" t="b">
        <f t="shared" si="76"/>
        <v>1</v>
      </c>
      <c r="M228" s="161">
        <f t="shared" si="77"/>
        <v>0</v>
      </c>
      <c r="O228" s="1439"/>
    </row>
    <row r="229" spans="1:21" ht="37.75" thickBot="1">
      <c r="A229" s="155"/>
      <c r="B229" s="51" t="s">
        <v>2711</v>
      </c>
      <c r="C229" s="1531" t="s">
        <v>2718</v>
      </c>
      <c r="D229" s="110">
        <v>1</v>
      </c>
      <c r="E229" s="22"/>
      <c r="F229" s="22"/>
      <c r="G229" s="22">
        <v>60</v>
      </c>
      <c r="H229" s="22">
        <v>60</v>
      </c>
      <c r="I229" s="23">
        <f t="shared" ref="I229" si="85">A229*J229</f>
        <v>0</v>
      </c>
      <c r="J229" s="1062">
        <f t="shared" ref="J229" si="86">IF($I$4="D",H229,IF($I$4="W",G229,0))</f>
        <v>60</v>
      </c>
      <c r="K229" s="15"/>
      <c r="L229" s="2" t="b">
        <f t="shared" ref="L229" si="87">ISBLANK(A229)</f>
        <v>1</v>
      </c>
      <c r="M229" s="161">
        <f t="shared" ref="M229:M410" si="88">$I$5</f>
        <v>0</v>
      </c>
      <c r="O229" s="1439"/>
    </row>
    <row r="230" spans="1:21" s="227" customFormat="1" ht="15.75" customHeight="1" thickBot="1">
      <c r="A230" s="221" t="s">
        <v>1791</v>
      </c>
      <c r="B230" s="222"/>
      <c r="C230" s="222"/>
      <c r="D230" s="224"/>
      <c r="E230" s="1311"/>
      <c r="F230" s="1311"/>
      <c r="G230" s="1311"/>
      <c r="H230" s="1311"/>
      <c r="I230" s="1173"/>
      <c r="J230" s="228"/>
      <c r="K230" s="203"/>
      <c r="L230" s="2" t="b">
        <f t="shared" si="76"/>
        <v>0</v>
      </c>
      <c r="M230" s="161">
        <f t="shared" si="77"/>
        <v>0</v>
      </c>
      <c r="N230" s="1501"/>
      <c r="O230" s="1"/>
      <c r="P230" s="225"/>
      <c r="Q230" s="225"/>
      <c r="R230" s="225"/>
      <c r="S230" s="225"/>
      <c r="T230" s="225"/>
      <c r="U230" s="226"/>
    </row>
    <row r="231" spans="1:21" s="100" customFormat="1">
      <c r="A231" s="108"/>
      <c r="B231" s="97" t="s">
        <v>221</v>
      </c>
      <c r="C231" s="97" t="s">
        <v>222</v>
      </c>
      <c r="D231" s="99">
        <v>3</v>
      </c>
      <c r="E231" s="137">
        <v>25.99</v>
      </c>
      <c r="F231" s="137">
        <v>20.99</v>
      </c>
      <c r="G231" s="137">
        <v>12.99</v>
      </c>
      <c r="H231" s="137">
        <v>10.39</v>
      </c>
      <c r="I231" s="48">
        <f t="shared" si="79"/>
        <v>0</v>
      </c>
      <c r="J231" s="1094">
        <f t="shared" si="78"/>
        <v>10.39</v>
      </c>
      <c r="K231" s="137"/>
      <c r="L231" s="2" t="b">
        <f t="shared" si="76"/>
        <v>1</v>
      </c>
      <c r="M231" s="161">
        <f t="shared" si="77"/>
        <v>0</v>
      </c>
      <c r="N231" s="1501" t="s">
        <v>2796</v>
      </c>
      <c r="O231" s="1439"/>
    </row>
    <row r="232" spans="1:21" s="100" customFormat="1">
      <c r="A232" s="63"/>
      <c r="B232" s="97" t="s">
        <v>223</v>
      </c>
      <c r="C232" s="5" t="s">
        <v>1896</v>
      </c>
      <c r="D232" s="89">
        <v>3</v>
      </c>
      <c r="E232" s="137">
        <v>38.99</v>
      </c>
      <c r="F232" s="137">
        <v>31.49</v>
      </c>
      <c r="G232" s="137">
        <v>19.489999999999998</v>
      </c>
      <c r="H232" s="137">
        <v>15.590000000000002</v>
      </c>
      <c r="I232" s="48">
        <f t="shared" si="79"/>
        <v>0</v>
      </c>
      <c r="J232" s="1094">
        <f t="shared" si="78"/>
        <v>15.590000000000002</v>
      </c>
      <c r="K232" s="137"/>
      <c r="L232" s="2" t="b">
        <f t="shared" si="76"/>
        <v>1</v>
      </c>
      <c r="M232" s="161">
        <f t="shared" si="77"/>
        <v>0</v>
      </c>
      <c r="N232" s="1501" t="s">
        <v>2796</v>
      </c>
      <c r="O232" s="1439"/>
    </row>
    <row r="233" spans="1:21" s="100" customFormat="1">
      <c r="A233" s="63"/>
      <c r="B233" s="101" t="s">
        <v>1802</v>
      </c>
      <c r="C233" s="5" t="s">
        <v>1821</v>
      </c>
      <c r="D233" s="89">
        <v>2</v>
      </c>
      <c r="E233" s="137">
        <v>89.99</v>
      </c>
      <c r="F233" s="137">
        <v>71.989999999999995</v>
      </c>
      <c r="G233" s="137">
        <v>44.99</v>
      </c>
      <c r="H233" s="137">
        <v>35.99</v>
      </c>
      <c r="I233" s="48">
        <f t="shared" si="79"/>
        <v>0</v>
      </c>
      <c r="J233" s="1094">
        <f t="shared" si="78"/>
        <v>35.99</v>
      </c>
      <c r="K233" s="137"/>
      <c r="L233" s="2" t="b">
        <f t="shared" si="76"/>
        <v>1</v>
      </c>
      <c r="M233" s="161">
        <f t="shared" si="77"/>
        <v>0</v>
      </c>
      <c r="N233" s="1501" t="s">
        <v>2796</v>
      </c>
      <c r="O233" s="1439"/>
    </row>
    <row r="234" spans="1:21" s="100" customFormat="1">
      <c r="A234" s="63"/>
      <c r="B234" s="101" t="s">
        <v>224</v>
      </c>
      <c r="C234" s="5" t="s">
        <v>225</v>
      </c>
      <c r="D234" s="89">
        <v>3</v>
      </c>
      <c r="E234" s="137">
        <v>35.99</v>
      </c>
      <c r="F234" s="137">
        <v>28.99</v>
      </c>
      <c r="G234" s="137">
        <v>17.989999999999998</v>
      </c>
      <c r="H234" s="137">
        <v>14.39</v>
      </c>
      <c r="I234" s="48">
        <f t="shared" si="79"/>
        <v>0</v>
      </c>
      <c r="J234" s="1094">
        <f t="shared" si="78"/>
        <v>14.39</v>
      </c>
      <c r="K234" s="137"/>
      <c r="L234" s="2" t="b">
        <f t="shared" si="76"/>
        <v>1</v>
      </c>
      <c r="M234" s="161">
        <f t="shared" si="77"/>
        <v>0</v>
      </c>
      <c r="N234" s="1501" t="s">
        <v>2796</v>
      </c>
      <c r="O234" s="1439"/>
    </row>
    <row r="235" spans="1:21" s="100" customFormat="1">
      <c r="A235" s="63"/>
      <c r="B235" s="101" t="s">
        <v>226</v>
      </c>
      <c r="C235" s="5" t="s">
        <v>227</v>
      </c>
      <c r="D235" s="89">
        <v>2</v>
      </c>
      <c r="E235" s="137">
        <v>57.99</v>
      </c>
      <c r="F235" s="137">
        <v>46.49</v>
      </c>
      <c r="G235" s="137">
        <v>28.99</v>
      </c>
      <c r="H235" s="137">
        <v>23.19</v>
      </c>
      <c r="I235" s="48">
        <f t="shared" si="79"/>
        <v>0</v>
      </c>
      <c r="J235" s="1094">
        <f t="shared" si="78"/>
        <v>23.19</v>
      </c>
      <c r="K235" s="137"/>
      <c r="L235" s="2" t="b">
        <f t="shared" si="76"/>
        <v>1</v>
      </c>
      <c r="M235" s="161">
        <f t="shared" si="77"/>
        <v>0</v>
      </c>
      <c r="N235" s="1501" t="s">
        <v>2796</v>
      </c>
      <c r="O235" s="1439"/>
    </row>
    <row r="236" spans="1:21" s="100" customFormat="1">
      <c r="A236" s="63"/>
      <c r="B236" s="104" t="s">
        <v>2765</v>
      </c>
      <c r="C236" s="5" t="s">
        <v>236</v>
      </c>
      <c r="D236" s="109">
        <v>3</v>
      </c>
      <c r="E236" s="137">
        <v>16.989999999999998</v>
      </c>
      <c r="F236" s="137">
        <v>13.99</v>
      </c>
      <c r="G236" s="137">
        <v>8.49</v>
      </c>
      <c r="H236" s="137">
        <v>6.7900000000000009</v>
      </c>
      <c r="I236" s="48">
        <f t="shared" si="79"/>
        <v>0</v>
      </c>
      <c r="J236" s="1094">
        <f t="shared" si="78"/>
        <v>6.7900000000000009</v>
      </c>
      <c r="K236" s="137"/>
      <c r="L236" s="2" t="b">
        <f t="shared" si="76"/>
        <v>1</v>
      </c>
      <c r="M236" s="161">
        <f t="shared" si="77"/>
        <v>0</v>
      </c>
      <c r="N236" s="1501" t="s">
        <v>2797</v>
      </c>
      <c r="O236" s="1439"/>
    </row>
    <row r="237" spans="1:21" s="100" customFormat="1">
      <c r="A237" s="63"/>
      <c r="B237" s="101" t="s">
        <v>2766</v>
      </c>
      <c r="C237" s="5" t="s">
        <v>237</v>
      </c>
      <c r="D237" s="89">
        <v>3</v>
      </c>
      <c r="E237" s="137">
        <v>18.989999999999998</v>
      </c>
      <c r="F237" s="137">
        <v>15.49</v>
      </c>
      <c r="G237" s="137">
        <v>9.49</v>
      </c>
      <c r="H237" s="137">
        <v>7.5900000000000007</v>
      </c>
      <c r="I237" s="48">
        <f t="shared" si="79"/>
        <v>0</v>
      </c>
      <c r="J237" s="1094">
        <f t="shared" si="78"/>
        <v>7.5900000000000007</v>
      </c>
      <c r="K237" s="137"/>
      <c r="L237" s="2" t="b">
        <f t="shared" si="76"/>
        <v>1</v>
      </c>
      <c r="M237" s="161">
        <f t="shared" si="77"/>
        <v>0</v>
      </c>
      <c r="N237" s="1501" t="s">
        <v>2797</v>
      </c>
      <c r="O237" s="1439"/>
    </row>
    <row r="238" spans="1:21" s="100" customFormat="1">
      <c r="A238" s="63"/>
      <c r="B238" s="101" t="s">
        <v>238</v>
      </c>
      <c r="C238" s="5" t="s">
        <v>239</v>
      </c>
      <c r="D238" s="89">
        <v>3</v>
      </c>
      <c r="E238" s="137">
        <v>21.99</v>
      </c>
      <c r="F238" s="137">
        <v>17.989999999999998</v>
      </c>
      <c r="G238" s="137">
        <v>10.99</v>
      </c>
      <c r="H238" s="137">
        <v>8.7900000000000009</v>
      </c>
      <c r="I238" s="48">
        <f t="shared" si="79"/>
        <v>0</v>
      </c>
      <c r="J238" s="1094">
        <f t="shared" si="78"/>
        <v>8.7900000000000009</v>
      </c>
      <c r="K238" s="137"/>
      <c r="L238" s="2" t="b">
        <f t="shared" si="76"/>
        <v>1</v>
      </c>
      <c r="M238" s="161">
        <f t="shared" si="77"/>
        <v>0</v>
      </c>
      <c r="N238" s="1501" t="s">
        <v>2796</v>
      </c>
      <c r="O238" s="1439"/>
    </row>
    <row r="239" spans="1:21" s="100" customFormat="1">
      <c r="A239" s="63"/>
      <c r="B239" s="101" t="s">
        <v>2418</v>
      </c>
      <c r="C239" s="5" t="s">
        <v>2208</v>
      </c>
      <c r="D239" s="89">
        <v>3</v>
      </c>
      <c r="E239" s="137">
        <v>25.99</v>
      </c>
      <c r="F239" s="137">
        <v>20.99</v>
      </c>
      <c r="G239" s="137">
        <v>12.99</v>
      </c>
      <c r="H239" s="137">
        <v>10.39</v>
      </c>
      <c r="I239" s="48">
        <f t="shared" si="79"/>
        <v>0</v>
      </c>
      <c r="J239" s="1094">
        <f t="shared" si="78"/>
        <v>10.39</v>
      </c>
      <c r="K239" s="137"/>
      <c r="L239" s="2" t="b">
        <f t="shared" si="76"/>
        <v>1</v>
      </c>
      <c r="M239" s="161">
        <f t="shared" si="77"/>
        <v>0</v>
      </c>
      <c r="N239" s="1501" t="s">
        <v>2796</v>
      </c>
      <c r="O239" s="1439"/>
    </row>
    <row r="240" spans="1:21" s="100" customFormat="1">
      <c r="A240" s="63"/>
      <c r="B240" s="101" t="s">
        <v>230</v>
      </c>
      <c r="C240" s="5" t="s">
        <v>231</v>
      </c>
      <c r="D240" s="89">
        <v>3</v>
      </c>
      <c r="E240" s="137">
        <v>27.99</v>
      </c>
      <c r="F240" s="137">
        <v>22.49</v>
      </c>
      <c r="G240" s="137">
        <v>13.99</v>
      </c>
      <c r="H240" s="137">
        <v>11.190000000000001</v>
      </c>
      <c r="I240" s="48">
        <f t="shared" si="79"/>
        <v>0</v>
      </c>
      <c r="J240" s="1094">
        <f t="shared" si="78"/>
        <v>11.190000000000001</v>
      </c>
      <c r="K240" s="137"/>
      <c r="L240" s="2" t="b">
        <f t="shared" si="76"/>
        <v>1</v>
      </c>
      <c r="M240" s="161">
        <f t="shared" si="77"/>
        <v>0</v>
      </c>
      <c r="N240" s="1501" t="s">
        <v>2796</v>
      </c>
      <c r="O240" s="1439"/>
    </row>
    <row r="241" spans="1:15" s="100" customFormat="1">
      <c r="A241" s="63"/>
      <c r="B241" s="101" t="s">
        <v>232</v>
      </c>
      <c r="C241" s="5" t="s">
        <v>233</v>
      </c>
      <c r="D241" s="89">
        <v>3</v>
      </c>
      <c r="E241" s="137">
        <v>40.99</v>
      </c>
      <c r="F241" s="137">
        <v>32.99</v>
      </c>
      <c r="G241" s="137">
        <v>20.49</v>
      </c>
      <c r="H241" s="137">
        <v>16.39</v>
      </c>
      <c r="I241" s="48">
        <f t="shared" si="79"/>
        <v>0</v>
      </c>
      <c r="J241" s="1094">
        <f t="shared" si="78"/>
        <v>16.39</v>
      </c>
      <c r="K241" s="137"/>
      <c r="L241" s="2" t="b">
        <f t="shared" si="76"/>
        <v>1</v>
      </c>
      <c r="M241" s="161">
        <f t="shared" si="77"/>
        <v>0</v>
      </c>
      <c r="N241" s="1501" t="s">
        <v>2796</v>
      </c>
      <c r="O241" s="1439"/>
    </row>
    <row r="242" spans="1:15" s="100" customFormat="1">
      <c r="A242" s="63"/>
      <c r="B242" s="101" t="s">
        <v>2767</v>
      </c>
      <c r="C242" s="5" t="s">
        <v>2209</v>
      </c>
      <c r="D242" s="89">
        <v>3</v>
      </c>
      <c r="E242" s="137">
        <v>49.99</v>
      </c>
      <c r="F242" s="137">
        <v>39.99</v>
      </c>
      <c r="G242" s="137">
        <v>24.99</v>
      </c>
      <c r="H242" s="137">
        <v>19.989999999999998</v>
      </c>
      <c r="I242" s="48">
        <f t="shared" si="79"/>
        <v>0</v>
      </c>
      <c r="J242" s="1094">
        <f t="shared" si="78"/>
        <v>19.989999999999998</v>
      </c>
      <c r="K242" s="137"/>
      <c r="L242" s="2" t="b">
        <f t="shared" si="76"/>
        <v>1</v>
      </c>
      <c r="M242" s="161">
        <f t="shared" si="77"/>
        <v>0</v>
      </c>
      <c r="N242" s="1501" t="s">
        <v>2797</v>
      </c>
      <c r="O242" s="1439"/>
    </row>
    <row r="243" spans="1:15" s="100" customFormat="1">
      <c r="A243" s="63"/>
      <c r="B243" s="101" t="s">
        <v>2419</v>
      </c>
      <c r="C243" s="5" t="s">
        <v>2569</v>
      </c>
      <c r="D243" s="89">
        <v>2</v>
      </c>
      <c r="E243" s="137">
        <v>55.99</v>
      </c>
      <c r="F243" s="137">
        <v>44.99</v>
      </c>
      <c r="G243" s="137">
        <v>27.99</v>
      </c>
      <c r="H243" s="137">
        <v>22.39</v>
      </c>
      <c r="I243" s="48">
        <f t="shared" ref="I243" si="89">A243*J243</f>
        <v>0</v>
      </c>
      <c r="J243" s="1094">
        <f t="shared" ref="J243" si="90">IF($I$4="D",H243,IF($I$4="W",G243,0))</f>
        <v>22.39</v>
      </c>
      <c r="K243" s="137"/>
      <c r="L243" s="2" t="b">
        <f t="shared" si="76"/>
        <v>1</v>
      </c>
      <c r="M243" s="161">
        <f t="shared" si="77"/>
        <v>0</v>
      </c>
      <c r="N243" s="1501" t="s">
        <v>2796</v>
      </c>
      <c r="O243" s="1"/>
    </row>
    <row r="244" spans="1:15" s="100" customFormat="1">
      <c r="A244" s="63"/>
      <c r="B244" s="101" t="s">
        <v>234</v>
      </c>
      <c r="C244" s="5" t="s">
        <v>235</v>
      </c>
      <c r="D244" s="89">
        <v>2</v>
      </c>
      <c r="E244" s="137">
        <v>59.99</v>
      </c>
      <c r="F244" s="137">
        <v>47.99</v>
      </c>
      <c r="G244" s="137">
        <v>29.99</v>
      </c>
      <c r="H244" s="137">
        <v>23.99</v>
      </c>
      <c r="I244" s="48">
        <f t="shared" si="79"/>
        <v>0</v>
      </c>
      <c r="J244" s="1094">
        <f t="shared" si="78"/>
        <v>23.99</v>
      </c>
      <c r="K244" s="137"/>
      <c r="L244" s="2" t="b">
        <f t="shared" si="76"/>
        <v>1</v>
      </c>
      <c r="M244" s="161">
        <f t="shared" si="77"/>
        <v>0</v>
      </c>
      <c r="N244" s="1501" t="s">
        <v>2796</v>
      </c>
      <c r="O244" s="1"/>
    </row>
    <row r="245" spans="1:15" s="100" customFormat="1">
      <c r="A245" s="63"/>
      <c r="B245" s="101" t="s">
        <v>244</v>
      </c>
      <c r="C245" s="5" t="s">
        <v>1778</v>
      </c>
      <c r="D245" s="89">
        <v>3</v>
      </c>
      <c r="E245" s="137">
        <v>16.989999999999998</v>
      </c>
      <c r="F245" s="137">
        <v>13.99</v>
      </c>
      <c r="G245" s="137">
        <v>8.49</v>
      </c>
      <c r="H245" s="137">
        <v>6.7900000000000009</v>
      </c>
      <c r="I245" s="48">
        <f t="shared" si="79"/>
        <v>0</v>
      </c>
      <c r="J245" s="1094">
        <f t="shared" si="78"/>
        <v>6.7900000000000009</v>
      </c>
      <c r="K245" s="137"/>
      <c r="L245" s="2" t="b">
        <f t="shared" si="76"/>
        <v>1</v>
      </c>
      <c r="M245" s="161">
        <f t="shared" si="77"/>
        <v>0</v>
      </c>
      <c r="N245" s="1501" t="s">
        <v>2796</v>
      </c>
      <c r="O245" s="1439"/>
    </row>
    <row r="246" spans="1:15" s="100" customFormat="1">
      <c r="A246" s="63"/>
      <c r="B246" s="101" t="s">
        <v>2216</v>
      </c>
      <c r="C246" s="5" t="s">
        <v>2420</v>
      </c>
      <c r="D246" s="89">
        <v>3</v>
      </c>
      <c r="E246" s="13">
        <v>18.989999999999998</v>
      </c>
      <c r="F246" s="13">
        <v>15.49</v>
      </c>
      <c r="G246" s="13">
        <v>9.49</v>
      </c>
      <c r="H246" s="13">
        <v>7.5900000000000007</v>
      </c>
      <c r="I246" s="20">
        <f t="shared" si="79"/>
        <v>0</v>
      </c>
      <c r="J246" s="265">
        <f t="shared" si="78"/>
        <v>7.5900000000000007</v>
      </c>
      <c r="K246" s="137"/>
      <c r="L246" s="2" t="b">
        <f t="shared" si="76"/>
        <v>1</v>
      </c>
      <c r="M246" s="161">
        <f t="shared" si="77"/>
        <v>0</v>
      </c>
      <c r="N246" s="1501" t="s">
        <v>2796</v>
      </c>
      <c r="O246" s="1439"/>
    </row>
    <row r="247" spans="1:15" s="100" customFormat="1">
      <c r="A247" s="63"/>
      <c r="B247" s="101" t="s">
        <v>245</v>
      </c>
      <c r="C247" s="5" t="s">
        <v>1779</v>
      </c>
      <c r="D247" s="89">
        <v>3</v>
      </c>
      <c r="E247" s="137">
        <v>24.99</v>
      </c>
      <c r="F247" s="137">
        <v>19.989999999999998</v>
      </c>
      <c r="G247" s="137">
        <v>12.49</v>
      </c>
      <c r="H247" s="137">
        <v>9.99</v>
      </c>
      <c r="I247" s="48">
        <f t="shared" si="79"/>
        <v>0</v>
      </c>
      <c r="J247" s="1094">
        <f t="shared" si="78"/>
        <v>9.99</v>
      </c>
      <c r="K247" s="137"/>
      <c r="L247" s="2" t="b">
        <f t="shared" si="76"/>
        <v>1</v>
      </c>
      <c r="M247" s="161">
        <f t="shared" si="77"/>
        <v>0</v>
      </c>
      <c r="N247" s="1501" t="s">
        <v>2796</v>
      </c>
      <c r="O247" s="1439"/>
    </row>
    <row r="248" spans="1:15" s="100" customFormat="1">
      <c r="A248" s="63"/>
      <c r="B248" s="101" t="s">
        <v>240</v>
      </c>
      <c r="C248" s="5" t="s">
        <v>241</v>
      </c>
      <c r="D248" s="89">
        <v>3</v>
      </c>
      <c r="E248" s="137">
        <v>34.99</v>
      </c>
      <c r="F248" s="137">
        <v>27.99</v>
      </c>
      <c r="G248" s="137">
        <v>17.489999999999998</v>
      </c>
      <c r="H248" s="137">
        <v>13.99</v>
      </c>
      <c r="I248" s="48">
        <f t="shared" si="79"/>
        <v>0</v>
      </c>
      <c r="J248" s="1094">
        <f t="shared" si="78"/>
        <v>13.99</v>
      </c>
      <c r="K248" s="137"/>
      <c r="L248" s="2" t="b">
        <f t="shared" si="76"/>
        <v>1</v>
      </c>
      <c r="M248" s="161">
        <f t="shared" si="77"/>
        <v>0</v>
      </c>
      <c r="N248" s="1501" t="s">
        <v>2796</v>
      </c>
      <c r="O248" s="1439"/>
    </row>
    <row r="249" spans="1:15" s="100" customFormat="1">
      <c r="A249" s="63"/>
      <c r="B249" s="101" t="s">
        <v>247</v>
      </c>
      <c r="C249" s="5" t="s">
        <v>2672</v>
      </c>
      <c r="D249" s="89">
        <v>3</v>
      </c>
      <c r="E249" s="137">
        <v>53.99</v>
      </c>
      <c r="F249" s="137">
        <v>43.49</v>
      </c>
      <c r="G249" s="137">
        <v>26.99</v>
      </c>
      <c r="H249" s="137">
        <v>21.59</v>
      </c>
      <c r="I249" s="48">
        <f t="shared" si="79"/>
        <v>0</v>
      </c>
      <c r="J249" s="1094">
        <f t="shared" si="78"/>
        <v>21.59</v>
      </c>
      <c r="K249" s="137"/>
      <c r="L249" s="2" t="b">
        <f t="shared" si="76"/>
        <v>1</v>
      </c>
      <c r="M249" s="161">
        <f t="shared" si="77"/>
        <v>0</v>
      </c>
      <c r="N249" s="1501" t="s">
        <v>2796</v>
      </c>
      <c r="O249" s="1439"/>
    </row>
    <row r="250" spans="1:15" s="100" customFormat="1">
      <c r="A250" s="63"/>
      <c r="B250" s="101" t="s">
        <v>2217</v>
      </c>
      <c r="C250" s="5" t="s">
        <v>2423</v>
      </c>
      <c r="D250" s="89">
        <v>3</v>
      </c>
      <c r="E250" s="13">
        <v>36.99</v>
      </c>
      <c r="F250" s="13">
        <v>29.99</v>
      </c>
      <c r="G250" s="13">
        <v>18.489999999999998</v>
      </c>
      <c r="H250" s="13">
        <v>14.790000000000001</v>
      </c>
      <c r="I250" s="20">
        <f t="shared" si="79"/>
        <v>0</v>
      </c>
      <c r="J250" s="265">
        <f t="shared" si="78"/>
        <v>14.790000000000001</v>
      </c>
      <c r="K250" s="13"/>
      <c r="L250" s="2" t="b">
        <f t="shared" si="76"/>
        <v>1</v>
      </c>
      <c r="M250" s="161">
        <f t="shared" si="77"/>
        <v>0</v>
      </c>
      <c r="N250" s="1501" t="s">
        <v>2796</v>
      </c>
      <c r="O250" s="1439"/>
    </row>
    <row r="251" spans="1:15" s="100" customFormat="1">
      <c r="A251" s="63"/>
      <c r="B251" s="101" t="s">
        <v>242</v>
      </c>
      <c r="C251" s="5" t="s">
        <v>243</v>
      </c>
      <c r="D251" s="89">
        <v>2</v>
      </c>
      <c r="E251" s="13">
        <v>58.99</v>
      </c>
      <c r="F251" s="13">
        <v>47.49</v>
      </c>
      <c r="G251" s="13">
        <v>29.49</v>
      </c>
      <c r="H251" s="13">
        <v>23.59</v>
      </c>
      <c r="I251" s="20">
        <f t="shared" si="79"/>
        <v>0</v>
      </c>
      <c r="J251" s="265">
        <f t="shared" si="78"/>
        <v>23.59</v>
      </c>
      <c r="K251" s="13"/>
      <c r="L251" s="2" t="b">
        <f t="shared" si="76"/>
        <v>1</v>
      </c>
      <c r="M251" s="161">
        <f t="shared" si="77"/>
        <v>0</v>
      </c>
      <c r="N251" s="1501" t="s">
        <v>2796</v>
      </c>
      <c r="O251" s="1439"/>
    </row>
    <row r="252" spans="1:15" s="100" customFormat="1">
      <c r="A252" s="63"/>
      <c r="B252" s="101" t="s">
        <v>246</v>
      </c>
      <c r="C252" s="5" t="s">
        <v>1780</v>
      </c>
      <c r="D252" s="89">
        <v>3</v>
      </c>
      <c r="E252" s="13">
        <v>43.99</v>
      </c>
      <c r="F252" s="13">
        <v>35.49</v>
      </c>
      <c r="G252" s="13">
        <v>21.99</v>
      </c>
      <c r="H252" s="13">
        <v>17.59</v>
      </c>
      <c r="I252" s="20">
        <f t="shared" si="79"/>
        <v>0</v>
      </c>
      <c r="J252" s="265">
        <f t="shared" si="78"/>
        <v>17.59</v>
      </c>
      <c r="K252" s="13"/>
      <c r="L252" s="2" t="b">
        <f t="shared" si="76"/>
        <v>1</v>
      </c>
      <c r="M252" s="161">
        <f t="shared" si="77"/>
        <v>0</v>
      </c>
      <c r="N252" s="1501" t="s">
        <v>2796</v>
      </c>
      <c r="O252" s="1439"/>
    </row>
    <row r="253" spans="1:15" s="100" customFormat="1">
      <c r="A253" s="63"/>
      <c r="B253" s="101" t="s">
        <v>228</v>
      </c>
      <c r="C253" s="5" t="s">
        <v>229</v>
      </c>
      <c r="D253" s="89">
        <v>2</v>
      </c>
      <c r="E253" s="13">
        <v>78.989999999999995</v>
      </c>
      <c r="F253" s="13">
        <v>63.49</v>
      </c>
      <c r="G253" s="13">
        <v>39.49</v>
      </c>
      <c r="H253" s="13">
        <v>31.59</v>
      </c>
      <c r="I253" s="20">
        <f t="shared" si="79"/>
        <v>0</v>
      </c>
      <c r="J253" s="265">
        <f t="shared" si="78"/>
        <v>31.59</v>
      </c>
      <c r="K253" s="13"/>
      <c r="L253" s="2" t="b">
        <f t="shared" si="76"/>
        <v>1</v>
      </c>
      <c r="M253" s="161">
        <f t="shared" si="77"/>
        <v>0</v>
      </c>
      <c r="N253" s="1501" t="s">
        <v>2796</v>
      </c>
      <c r="O253" s="1439"/>
    </row>
    <row r="254" spans="1:15" s="100" customFormat="1" ht="25.3" thickBot="1">
      <c r="A254" s="94"/>
      <c r="B254" s="45" t="s">
        <v>2206</v>
      </c>
      <c r="C254" s="104" t="s">
        <v>2424</v>
      </c>
      <c r="D254" s="103">
        <v>3</v>
      </c>
      <c r="E254" s="1127">
        <v>23.99</v>
      </c>
      <c r="F254" s="1127">
        <v>19.489999999999998</v>
      </c>
      <c r="G254" s="1127">
        <v>11.99</v>
      </c>
      <c r="H254" s="1127">
        <v>10.79</v>
      </c>
      <c r="I254" s="1175">
        <f t="shared" si="79"/>
        <v>0</v>
      </c>
      <c r="J254" s="1095">
        <f t="shared" si="78"/>
        <v>10.79</v>
      </c>
      <c r="K254" s="22"/>
      <c r="L254" s="2" t="b">
        <f t="shared" si="76"/>
        <v>1</v>
      </c>
      <c r="M254" s="161">
        <f t="shared" si="77"/>
        <v>0</v>
      </c>
      <c r="N254" s="1501"/>
      <c r="O254" s="1439"/>
    </row>
    <row r="255" spans="1:15" s="100" customFormat="1">
      <c r="A255" s="65"/>
      <c r="B255" s="153" t="s">
        <v>2176</v>
      </c>
      <c r="C255" s="30" t="s">
        <v>2210</v>
      </c>
      <c r="D255" s="88">
        <v>3</v>
      </c>
      <c r="E255" s="18">
        <v>43.99</v>
      </c>
      <c r="F255" s="18">
        <v>35.49</v>
      </c>
      <c r="G255" s="18">
        <v>21.99</v>
      </c>
      <c r="H255" s="18">
        <v>17.59</v>
      </c>
      <c r="I255" s="19">
        <f t="shared" si="79"/>
        <v>0</v>
      </c>
      <c r="J255" s="265">
        <f t="shared" si="78"/>
        <v>17.59</v>
      </c>
      <c r="K255" s="13"/>
      <c r="L255" s="2" t="b">
        <f t="shared" ref="L255:L331" si="91">ISBLANK(A255)</f>
        <v>1</v>
      </c>
      <c r="M255" s="161">
        <f t="shared" si="77"/>
        <v>0</v>
      </c>
      <c r="N255" s="1501"/>
      <c r="O255" s="1439"/>
    </row>
    <row r="256" spans="1:15" s="100" customFormat="1" ht="12.9" thickBot="1">
      <c r="A256" s="63"/>
      <c r="B256" s="101" t="s">
        <v>2177</v>
      </c>
      <c r="C256" s="5" t="s">
        <v>2211</v>
      </c>
      <c r="D256" s="89">
        <v>3</v>
      </c>
      <c r="E256" s="13">
        <v>40.99</v>
      </c>
      <c r="F256" s="13">
        <v>32.99</v>
      </c>
      <c r="G256" s="13">
        <v>20.49</v>
      </c>
      <c r="H256" s="13">
        <v>16.39</v>
      </c>
      <c r="I256" s="20">
        <f t="shared" si="79"/>
        <v>0</v>
      </c>
      <c r="J256" s="1128">
        <f t="shared" si="78"/>
        <v>16.39</v>
      </c>
      <c r="K256" s="13"/>
      <c r="L256" s="2" t="b">
        <f t="shared" si="91"/>
        <v>1</v>
      </c>
      <c r="M256" s="161">
        <f t="shared" si="77"/>
        <v>0</v>
      </c>
      <c r="N256" s="1501"/>
      <c r="O256" s="1439"/>
    </row>
    <row r="257" spans="1:15" s="1" customFormat="1" ht="24.9">
      <c r="A257" s="1271"/>
      <c r="B257" s="54" t="s">
        <v>2440</v>
      </c>
      <c r="C257" s="54" t="s">
        <v>2518</v>
      </c>
      <c r="D257" s="89">
        <v>3</v>
      </c>
      <c r="E257" s="13">
        <v>40.99</v>
      </c>
      <c r="F257" s="13">
        <v>32.99</v>
      </c>
      <c r="G257" s="13">
        <v>20.49</v>
      </c>
      <c r="H257" s="13">
        <v>16.39</v>
      </c>
      <c r="I257" s="20">
        <f t="shared" ref="I257:I258" si="92">A257*J257</f>
        <v>0</v>
      </c>
      <c r="J257" s="265">
        <f t="shared" ref="J257:J258" si="93">IF($I$4="D",H257,IF($I$4="W",G257,0))</f>
        <v>16.39</v>
      </c>
      <c r="K257" s="13"/>
      <c r="L257" s="2" t="b">
        <f t="shared" si="91"/>
        <v>1</v>
      </c>
      <c r="M257" s="161">
        <f t="shared" si="77"/>
        <v>0</v>
      </c>
      <c r="N257" s="1501"/>
      <c r="O257" s="1439"/>
    </row>
    <row r="258" spans="1:15" s="100" customFormat="1" ht="12.9" thickBot="1">
      <c r="A258" s="105"/>
      <c r="B258" s="106" t="s">
        <v>2441</v>
      </c>
      <c r="C258" s="31" t="s">
        <v>2519</v>
      </c>
      <c r="D258" s="110">
        <v>3</v>
      </c>
      <c r="E258" s="22">
        <v>41.99</v>
      </c>
      <c r="F258" s="22">
        <v>33.99</v>
      </c>
      <c r="G258" s="22">
        <v>20.99</v>
      </c>
      <c r="H258" s="22">
        <v>16.79</v>
      </c>
      <c r="I258" s="23">
        <f t="shared" si="92"/>
        <v>0</v>
      </c>
      <c r="J258" s="1128">
        <f t="shared" si="93"/>
        <v>16.79</v>
      </c>
      <c r="K258" s="13"/>
      <c r="L258" s="2" t="b">
        <f t="shared" si="91"/>
        <v>1</v>
      </c>
      <c r="M258" s="161">
        <f t="shared" si="77"/>
        <v>0</v>
      </c>
      <c r="N258" s="1501" t="s">
        <v>2796</v>
      </c>
      <c r="O258" s="1"/>
    </row>
    <row r="259" spans="1:15" s="100" customFormat="1">
      <c r="A259" s="108"/>
      <c r="B259" s="97" t="s">
        <v>2312</v>
      </c>
      <c r="C259" s="8" t="s">
        <v>2493</v>
      </c>
      <c r="D259" s="113">
        <v>3</v>
      </c>
      <c r="E259" s="137">
        <v>36.99</v>
      </c>
      <c r="F259" s="137">
        <v>29.99</v>
      </c>
      <c r="G259" s="137">
        <v>18.489999999999998</v>
      </c>
      <c r="H259" s="137">
        <v>14.790000000000001</v>
      </c>
      <c r="I259" s="48">
        <f t="shared" si="79"/>
        <v>0</v>
      </c>
      <c r="J259" s="265">
        <f t="shared" si="78"/>
        <v>14.790000000000001</v>
      </c>
      <c r="K259" s="13"/>
      <c r="L259" s="2" t="b">
        <f t="shared" si="91"/>
        <v>1</v>
      </c>
      <c r="M259" s="161">
        <f t="shared" si="77"/>
        <v>0</v>
      </c>
      <c r="N259" s="1501" t="s">
        <v>2796</v>
      </c>
      <c r="O259" s="1439"/>
    </row>
    <row r="260" spans="1:15" s="100" customFormat="1" ht="12.9" thickBot="1">
      <c r="A260" s="94"/>
      <c r="B260" s="1125" t="s">
        <v>2313</v>
      </c>
      <c r="C260" s="1206" t="s">
        <v>2494</v>
      </c>
      <c r="D260" s="1068">
        <v>3</v>
      </c>
      <c r="E260" s="1127">
        <v>39.99</v>
      </c>
      <c r="F260" s="1126">
        <v>31.99</v>
      </c>
      <c r="G260" s="1126">
        <v>19.989999999999998</v>
      </c>
      <c r="H260" s="1127">
        <v>15.99</v>
      </c>
      <c r="I260" s="1176">
        <f t="shared" si="79"/>
        <v>0</v>
      </c>
      <c r="J260" s="1128">
        <f t="shared" si="78"/>
        <v>15.99</v>
      </c>
      <c r="K260" s="13"/>
      <c r="L260" s="2" t="b">
        <f t="shared" si="91"/>
        <v>1</v>
      </c>
      <c r="M260" s="161">
        <f t="shared" si="77"/>
        <v>0</v>
      </c>
      <c r="N260" s="1501" t="s">
        <v>2796</v>
      </c>
      <c r="O260" s="1439"/>
    </row>
    <row r="261" spans="1:15" s="100" customFormat="1">
      <c r="A261" s="65"/>
      <c r="B261" s="153" t="s">
        <v>2443</v>
      </c>
      <c r="C261" s="30" t="s">
        <v>2520</v>
      </c>
      <c r="D261" s="88">
        <v>3</v>
      </c>
      <c r="E261" s="18">
        <v>25.99</v>
      </c>
      <c r="F261" s="18">
        <v>20.99</v>
      </c>
      <c r="G261" s="18">
        <v>12.99</v>
      </c>
      <c r="H261" s="18">
        <v>10.39</v>
      </c>
      <c r="I261" s="19">
        <f t="shared" ref="I261:I262" si="94">A261*J261</f>
        <v>0</v>
      </c>
      <c r="J261" s="265">
        <f t="shared" ref="J261:J262" si="95">IF($I$4="D",H261,IF($I$4="W",G261,0))</f>
        <v>10.39</v>
      </c>
      <c r="K261" s="13"/>
      <c r="L261" s="2" t="b">
        <f t="shared" si="91"/>
        <v>1</v>
      </c>
      <c r="M261" s="161">
        <f t="shared" si="77"/>
        <v>0</v>
      </c>
      <c r="N261" s="1501" t="s">
        <v>2796</v>
      </c>
      <c r="O261" s="1"/>
    </row>
    <row r="262" spans="1:15" s="100" customFormat="1" ht="12.9" thickBot="1">
      <c r="A262" s="105"/>
      <c r="B262" s="106" t="s">
        <v>2444</v>
      </c>
      <c r="C262" s="31" t="s">
        <v>2521</v>
      </c>
      <c r="D262" s="110">
        <v>3</v>
      </c>
      <c r="E262" s="22">
        <v>37.99</v>
      </c>
      <c r="F262" s="22">
        <v>30.49</v>
      </c>
      <c r="G262" s="22">
        <v>18.989999999999998</v>
      </c>
      <c r="H262" s="22">
        <v>15.190000000000001</v>
      </c>
      <c r="I262" s="23">
        <f t="shared" si="94"/>
        <v>0</v>
      </c>
      <c r="J262" s="1128">
        <f t="shared" si="95"/>
        <v>15.190000000000001</v>
      </c>
      <c r="K262" s="13"/>
      <c r="L262" s="2" t="b">
        <f t="shared" si="91"/>
        <v>1</v>
      </c>
      <c r="M262" s="161">
        <f t="shared" si="77"/>
        <v>0</v>
      </c>
      <c r="N262" s="1501" t="s">
        <v>2796</v>
      </c>
      <c r="O262" s="1"/>
    </row>
    <row r="263" spans="1:15" s="100" customFormat="1" ht="15" customHeight="1" thickBot="1">
      <c r="A263" s="1129" t="s">
        <v>1786</v>
      </c>
      <c r="B263" s="1130"/>
      <c r="C263" s="1130"/>
      <c r="D263" s="1130"/>
      <c r="E263" s="1315"/>
      <c r="F263" s="1315"/>
      <c r="G263" s="1315"/>
      <c r="H263" s="1315"/>
      <c r="I263" s="1177"/>
      <c r="J263" s="183"/>
      <c r="K263" s="184"/>
      <c r="L263" s="2" t="b">
        <f t="shared" si="91"/>
        <v>0</v>
      </c>
      <c r="M263" s="161">
        <f t="shared" si="77"/>
        <v>0</v>
      </c>
      <c r="N263" s="1501"/>
      <c r="O263" s="1"/>
    </row>
    <row r="264" spans="1:15" s="100" customFormat="1">
      <c r="A264" s="65"/>
      <c r="B264" s="153" t="s">
        <v>248</v>
      </c>
      <c r="C264" s="30" t="s">
        <v>1781</v>
      </c>
      <c r="D264" s="88">
        <v>2</v>
      </c>
      <c r="E264" s="18">
        <v>42.99</v>
      </c>
      <c r="F264" s="18">
        <v>34.49</v>
      </c>
      <c r="G264" s="18">
        <v>21.49</v>
      </c>
      <c r="H264" s="18">
        <v>17.189999999999998</v>
      </c>
      <c r="I264" s="19">
        <f t="shared" si="79"/>
        <v>0</v>
      </c>
      <c r="J264" s="1093">
        <f t="shared" si="78"/>
        <v>17.189999999999998</v>
      </c>
      <c r="K264" s="18"/>
      <c r="L264" s="2" t="b">
        <f t="shared" si="91"/>
        <v>1</v>
      </c>
      <c r="M264" s="161">
        <f t="shared" si="77"/>
        <v>0</v>
      </c>
      <c r="N264" s="1501"/>
      <c r="O264" s="1439"/>
    </row>
    <row r="265" spans="1:15" s="100" customFormat="1">
      <c r="A265" s="63"/>
      <c r="B265" s="101" t="s">
        <v>249</v>
      </c>
      <c r="C265" s="5" t="s">
        <v>1782</v>
      </c>
      <c r="D265" s="89">
        <v>2</v>
      </c>
      <c r="E265" s="137">
        <v>42.99</v>
      </c>
      <c r="F265" s="137">
        <v>34.49</v>
      </c>
      <c r="G265" s="137">
        <v>21.49</v>
      </c>
      <c r="H265" s="137">
        <v>17.189999999999998</v>
      </c>
      <c r="I265" s="48">
        <f t="shared" si="79"/>
        <v>0</v>
      </c>
      <c r="J265" s="1094">
        <f t="shared" si="78"/>
        <v>17.189999999999998</v>
      </c>
      <c r="K265" s="137"/>
      <c r="L265" s="2" t="b">
        <f t="shared" si="91"/>
        <v>1</v>
      </c>
      <c r="M265" s="161">
        <f t="shared" si="77"/>
        <v>0</v>
      </c>
      <c r="N265" s="1501"/>
      <c r="O265" s="1439"/>
    </row>
    <row r="266" spans="1:15" s="100" customFormat="1">
      <c r="A266" s="63"/>
      <c r="B266" s="101" t="s">
        <v>250</v>
      </c>
      <c r="C266" s="5" t="s">
        <v>1783</v>
      </c>
      <c r="D266" s="89">
        <v>2</v>
      </c>
      <c r="E266" s="137">
        <v>36.99</v>
      </c>
      <c r="F266" s="137">
        <v>29.99</v>
      </c>
      <c r="G266" s="137">
        <v>18.489999999999998</v>
      </c>
      <c r="H266" s="137">
        <v>14.790000000000001</v>
      </c>
      <c r="I266" s="48">
        <f t="shared" si="79"/>
        <v>0</v>
      </c>
      <c r="J266" s="1094">
        <f t="shared" si="78"/>
        <v>14.790000000000001</v>
      </c>
      <c r="K266" s="137"/>
      <c r="L266" s="2" t="b">
        <f t="shared" si="91"/>
        <v>1</v>
      </c>
      <c r="M266" s="161">
        <f t="shared" si="77"/>
        <v>0</v>
      </c>
      <c r="N266" s="1501"/>
      <c r="O266" s="1439"/>
    </row>
    <row r="267" spans="1:15" s="100" customFormat="1">
      <c r="A267" s="63"/>
      <c r="B267" s="101" t="s">
        <v>251</v>
      </c>
      <c r="C267" s="5" t="s">
        <v>1784</v>
      </c>
      <c r="D267" s="89">
        <v>2</v>
      </c>
      <c r="E267" s="137">
        <v>36.99</v>
      </c>
      <c r="F267" s="137">
        <v>29.99</v>
      </c>
      <c r="G267" s="137">
        <v>18.489999999999998</v>
      </c>
      <c r="H267" s="137">
        <v>14.790000000000001</v>
      </c>
      <c r="I267" s="48">
        <f t="shared" si="79"/>
        <v>0</v>
      </c>
      <c r="J267" s="1094">
        <f t="shared" si="78"/>
        <v>14.790000000000001</v>
      </c>
      <c r="K267" s="137"/>
      <c r="L267" s="2" t="b">
        <f t="shared" si="91"/>
        <v>1</v>
      </c>
      <c r="M267" s="161">
        <f t="shared" si="77"/>
        <v>0</v>
      </c>
      <c r="N267" s="1501"/>
      <c r="O267" s="1439"/>
    </row>
    <row r="268" spans="1:15" s="100" customFormat="1">
      <c r="A268" s="63"/>
      <c r="B268" s="101" t="s">
        <v>252</v>
      </c>
      <c r="C268" s="5" t="s">
        <v>1785</v>
      </c>
      <c r="D268" s="89">
        <v>2</v>
      </c>
      <c r="E268" s="137">
        <v>31.99</v>
      </c>
      <c r="F268" s="137">
        <v>25.99</v>
      </c>
      <c r="G268" s="137">
        <v>15.99</v>
      </c>
      <c r="H268" s="137">
        <v>12.790000000000001</v>
      </c>
      <c r="I268" s="48">
        <f t="shared" si="79"/>
        <v>0</v>
      </c>
      <c r="J268" s="1094">
        <f t="shared" si="78"/>
        <v>12.790000000000001</v>
      </c>
      <c r="K268" s="137"/>
      <c r="L268" s="2" t="b">
        <f t="shared" si="91"/>
        <v>1</v>
      </c>
      <c r="M268" s="161">
        <f t="shared" si="77"/>
        <v>0</v>
      </c>
      <c r="N268" s="1501" t="s">
        <v>2796</v>
      </c>
      <c r="O268" s="1439"/>
    </row>
    <row r="269" spans="1:15" s="100" customFormat="1" ht="49.75">
      <c r="A269" s="1271"/>
      <c r="B269" s="54" t="s">
        <v>2665</v>
      </c>
      <c r="C269" s="1281" t="s">
        <v>2704</v>
      </c>
      <c r="D269" s="89">
        <v>3</v>
      </c>
      <c r="E269" s="137">
        <v>40.99</v>
      </c>
      <c r="F269" s="137">
        <v>32.99</v>
      </c>
      <c r="G269" s="137">
        <v>20.49</v>
      </c>
      <c r="H269" s="137">
        <v>16.39</v>
      </c>
      <c r="I269" s="48">
        <f t="shared" ref="I269:I271" si="96">A269*J269</f>
        <v>0</v>
      </c>
      <c r="J269" s="1094">
        <f t="shared" ref="J269:J271" si="97">IF($I$4="D",H269,IF($I$4="W",G269,0))</f>
        <v>16.39</v>
      </c>
      <c r="K269" s="137"/>
      <c r="L269" s="2" t="b">
        <f t="shared" ref="L269:L271" si="98">ISBLANK(A269)</f>
        <v>1</v>
      </c>
      <c r="M269" s="161">
        <f t="shared" si="77"/>
        <v>0</v>
      </c>
      <c r="N269" s="1501" t="s">
        <v>2796</v>
      </c>
      <c r="O269" s="1439"/>
    </row>
    <row r="270" spans="1:15" s="100" customFormat="1" ht="74.599999999999994">
      <c r="A270" s="1271"/>
      <c r="B270" s="54" t="s">
        <v>2666</v>
      </c>
      <c r="C270" s="1281" t="s">
        <v>2705</v>
      </c>
      <c r="D270" s="89">
        <v>3</v>
      </c>
      <c r="E270" s="137">
        <v>38.99</v>
      </c>
      <c r="F270" s="137">
        <v>31.49</v>
      </c>
      <c r="G270" s="137">
        <v>19.489999999999998</v>
      </c>
      <c r="H270" s="137">
        <v>15.590000000000002</v>
      </c>
      <c r="I270" s="48">
        <f t="shared" si="96"/>
        <v>0</v>
      </c>
      <c r="J270" s="1094">
        <f t="shared" si="97"/>
        <v>15.590000000000002</v>
      </c>
      <c r="K270" s="137"/>
      <c r="L270" s="2" t="b">
        <f t="shared" si="98"/>
        <v>1</v>
      </c>
      <c r="M270" s="161">
        <f t="shared" si="77"/>
        <v>0</v>
      </c>
      <c r="N270" s="1501" t="s">
        <v>2796</v>
      </c>
      <c r="O270" s="1439"/>
    </row>
    <row r="271" spans="1:15" s="100" customFormat="1" ht="87.45" thickBot="1">
      <c r="A271" s="1271"/>
      <c r="B271" s="54" t="s">
        <v>2667</v>
      </c>
      <c r="C271" s="1281" t="s">
        <v>2706</v>
      </c>
      <c r="D271" s="89">
        <v>3</v>
      </c>
      <c r="E271" s="137">
        <v>38.99</v>
      </c>
      <c r="F271" s="137">
        <v>31.49</v>
      </c>
      <c r="G271" s="137">
        <v>19.489999999999998</v>
      </c>
      <c r="H271" s="137">
        <v>15.590000000000002</v>
      </c>
      <c r="I271" s="48">
        <f t="shared" si="96"/>
        <v>0</v>
      </c>
      <c r="J271" s="1094">
        <f t="shared" si="97"/>
        <v>15.590000000000002</v>
      </c>
      <c r="K271" s="137"/>
      <c r="L271" s="2" t="b">
        <f t="shared" si="98"/>
        <v>1</v>
      </c>
      <c r="M271" s="161">
        <f t="shared" si="77"/>
        <v>0</v>
      </c>
      <c r="N271" s="1501" t="s">
        <v>2796</v>
      </c>
      <c r="O271" s="1439"/>
    </row>
    <row r="272" spans="1:15" s="100" customFormat="1" ht="15" customHeight="1" thickBot="1">
      <c r="A272" s="229" t="s">
        <v>2591</v>
      </c>
      <c r="B272" s="230"/>
      <c r="C272" s="230"/>
      <c r="D272" s="231"/>
      <c r="E272" s="1316"/>
      <c r="F272" s="1316"/>
      <c r="G272" s="1316"/>
      <c r="H272" s="1316"/>
      <c r="I272" s="1179"/>
      <c r="J272" s="183"/>
      <c r="K272" s="184"/>
      <c r="L272" s="2" t="b">
        <f t="shared" si="91"/>
        <v>0</v>
      </c>
      <c r="M272" s="161">
        <f t="shared" si="77"/>
        <v>0</v>
      </c>
      <c r="N272" s="1501"/>
      <c r="O272" s="1"/>
    </row>
    <row r="273" spans="1:21" s="100" customFormat="1">
      <c r="A273" s="65"/>
      <c r="B273" s="16" t="s">
        <v>2592</v>
      </c>
      <c r="C273" s="16" t="s">
        <v>2815</v>
      </c>
      <c r="D273" s="88">
        <v>3</v>
      </c>
      <c r="E273" s="18">
        <v>47.99</v>
      </c>
      <c r="F273" s="18">
        <v>38.49</v>
      </c>
      <c r="G273" s="18">
        <v>23.99</v>
      </c>
      <c r="H273" s="18">
        <v>19.190000000000001</v>
      </c>
      <c r="I273" s="19">
        <f t="shared" ref="I273:I275" si="99">A273*J273</f>
        <v>0</v>
      </c>
      <c r="J273" s="1093">
        <f t="shared" ref="J273:J275" si="100">IF($I$4="D",H273,IF($I$4="W",G273,0))</f>
        <v>19.190000000000001</v>
      </c>
      <c r="K273" s="18"/>
      <c r="L273" s="2" t="b">
        <f t="shared" si="91"/>
        <v>1</v>
      </c>
      <c r="M273" s="161">
        <f t="shared" si="77"/>
        <v>0</v>
      </c>
      <c r="N273" s="1501" t="s">
        <v>2796</v>
      </c>
      <c r="O273" s="1"/>
    </row>
    <row r="274" spans="1:21" s="100" customFormat="1">
      <c r="A274" s="63"/>
      <c r="B274" s="101" t="s">
        <v>2593</v>
      </c>
      <c r="C274" s="5" t="s">
        <v>2816</v>
      </c>
      <c r="D274" s="89">
        <v>2</v>
      </c>
      <c r="E274" s="13">
        <v>72.989999999999995</v>
      </c>
      <c r="F274" s="13">
        <v>58.49</v>
      </c>
      <c r="G274" s="13">
        <v>36.49</v>
      </c>
      <c r="H274" s="13">
        <v>29.19</v>
      </c>
      <c r="I274" s="20">
        <f t="shared" ref="I274" si="101">A274*J274</f>
        <v>0</v>
      </c>
      <c r="J274" s="1094">
        <f t="shared" ref="J274" si="102">IF($I$4="D",H274,IF($I$4="W",G274,0))</f>
        <v>29.19</v>
      </c>
      <c r="K274" s="137"/>
      <c r="L274" s="2" t="b">
        <f t="shared" ref="L274" si="103">ISBLANK(A274)</f>
        <v>1</v>
      </c>
      <c r="M274" s="161">
        <f t="shared" si="77"/>
        <v>0</v>
      </c>
      <c r="N274" s="1501" t="s">
        <v>2796</v>
      </c>
      <c r="O274" s="1"/>
    </row>
    <row r="275" spans="1:21" s="100" customFormat="1" ht="12.9" thickBot="1">
      <c r="A275" s="94"/>
      <c r="B275" s="104" t="s">
        <v>2594</v>
      </c>
      <c r="C275" s="112" t="s">
        <v>2817</v>
      </c>
      <c r="D275" s="109">
        <v>3</v>
      </c>
      <c r="E275" s="13">
        <v>31.99</v>
      </c>
      <c r="F275" s="13">
        <v>25.99</v>
      </c>
      <c r="G275" s="13">
        <v>15.99</v>
      </c>
      <c r="H275" s="13">
        <v>12.790000000000001</v>
      </c>
      <c r="I275" s="1175">
        <f t="shared" si="99"/>
        <v>0</v>
      </c>
      <c r="J275" s="1094">
        <f t="shared" si="100"/>
        <v>12.790000000000001</v>
      </c>
      <c r="K275" s="137"/>
      <c r="L275" s="2" t="b">
        <f t="shared" si="91"/>
        <v>1</v>
      </c>
      <c r="M275" s="161">
        <f t="shared" si="77"/>
        <v>0</v>
      </c>
      <c r="N275" s="1501" t="s">
        <v>2796</v>
      </c>
      <c r="O275" s="1"/>
    </row>
    <row r="276" spans="1:21" s="100" customFormat="1">
      <c r="A276" s="65"/>
      <c r="B276" s="153" t="s">
        <v>2663</v>
      </c>
      <c r="C276" s="1302" t="s">
        <v>2707</v>
      </c>
      <c r="D276" s="88">
        <v>3</v>
      </c>
      <c r="E276" s="18">
        <v>20.99</v>
      </c>
      <c r="F276" s="18">
        <v>16.989999999999998</v>
      </c>
      <c r="G276" s="18">
        <v>10.49</v>
      </c>
      <c r="H276" s="18">
        <v>8.39</v>
      </c>
      <c r="I276" s="19">
        <f t="shared" ref="I276:I277" si="104">A276*J276</f>
        <v>0</v>
      </c>
      <c r="J276" s="1094">
        <f t="shared" ref="J276:J277" si="105">IF($I$4="D",H276,IF($I$4="W",G276,0))</f>
        <v>8.39</v>
      </c>
      <c r="K276" s="137"/>
      <c r="L276" s="2" t="b">
        <f t="shared" ref="L276:L282" si="106">ISBLANK(A276)</f>
        <v>1</v>
      </c>
      <c r="M276" s="161">
        <f t="shared" si="77"/>
        <v>0</v>
      </c>
      <c r="N276" s="1501" t="s">
        <v>2796</v>
      </c>
      <c r="O276" s="1439"/>
    </row>
    <row r="277" spans="1:21" s="100" customFormat="1" ht="12.9" thickBot="1">
      <c r="A277" s="63"/>
      <c r="B277" s="106" t="s">
        <v>2664</v>
      </c>
      <c r="C277" s="1283" t="s">
        <v>2708</v>
      </c>
      <c r="D277" s="110">
        <v>2</v>
      </c>
      <c r="E277" s="22">
        <v>50.99</v>
      </c>
      <c r="F277" s="22">
        <v>40.99</v>
      </c>
      <c r="G277" s="22">
        <v>25.49</v>
      </c>
      <c r="H277" s="22">
        <v>20.39</v>
      </c>
      <c r="I277" s="23">
        <f t="shared" si="104"/>
        <v>0</v>
      </c>
      <c r="J277" s="1094">
        <f t="shared" si="105"/>
        <v>20.39</v>
      </c>
      <c r="K277" s="137"/>
      <c r="L277" s="2" t="b">
        <f t="shared" si="106"/>
        <v>1</v>
      </c>
      <c r="M277" s="161">
        <f t="shared" si="77"/>
        <v>0</v>
      </c>
      <c r="N277" s="1501" t="s">
        <v>2796</v>
      </c>
      <c r="O277" s="1439"/>
    </row>
    <row r="278" spans="1:21" s="100" customFormat="1" ht="15" customHeight="1" thickBot="1">
      <c r="A278" s="1495" t="s">
        <v>2779</v>
      </c>
      <c r="B278" s="1491"/>
      <c r="C278" s="1491"/>
      <c r="D278" s="1492"/>
      <c r="E278" s="1493"/>
      <c r="F278" s="1493"/>
      <c r="G278" s="1493"/>
      <c r="H278" s="1493"/>
      <c r="I278" s="1494"/>
      <c r="J278" s="183"/>
      <c r="K278" s="184"/>
      <c r="L278" s="2" t="b">
        <f t="shared" si="106"/>
        <v>0</v>
      </c>
      <c r="M278" s="161">
        <f t="shared" si="77"/>
        <v>0</v>
      </c>
      <c r="N278" s="1501"/>
      <c r="O278" s="1"/>
    </row>
    <row r="279" spans="1:21" s="100" customFormat="1" ht="25.3" thickBot="1">
      <c r="A279" s="1271"/>
      <c r="B279" s="16" t="s">
        <v>2785</v>
      </c>
      <c r="C279" s="1286" t="s">
        <v>2786</v>
      </c>
      <c r="D279" s="88">
        <v>4</v>
      </c>
      <c r="E279" s="18">
        <v>70.989999999999995</v>
      </c>
      <c r="F279" s="18">
        <v>56.99</v>
      </c>
      <c r="G279" s="18">
        <v>35.49</v>
      </c>
      <c r="H279" s="18">
        <v>28.39</v>
      </c>
      <c r="I279" s="19">
        <f t="shared" ref="I279" si="107">A279*J279</f>
        <v>0</v>
      </c>
      <c r="J279" s="1094">
        <f t="shared" ref="J279" si="108">IF($I$4="D",H279,IF($I$4="W",G279,0))</f>
        <v>28.39</v>
      </c>
      <c r="K279" s="137"/>
      <c r="L279" s="2" t="b">
        <f t="shared" ref="L279" si="109">ISBLANK(A279)</f>
        <v>1</v>
      </c>
      <c r="M279" s="161">
        <f t="shared" si="77"/>
        <v>0</v>
      </c>
      <c r="N279" s="1501" t="s">
        <v>2778</v>
      </c>
      <c r="O279" s="1"/>
    </row>
    <row r="280" spans="1:21" s="100" customFormat="1" ht="24.9">
      <c r="A280" s="1271"/>
      <c r="B280" s="54" t="s">
        <v>2784</v>
      </c>
      <c r="C280" s="1496" t="s">
        <v>2818</v>
      </c>
      <c r="D280" s="89">
        <v>4</v>
      </c>
      <c r="E280" s="13">
        <v>82.99</v>
      </c>
      <c r="F280" s="13">
        <v>66.489999999999995</v>
      </c>
      <c r="G280" s="13">
        <v>41.49</v>
      </c>
      <c r="H280" s="13">
        <v>33.190000000000005</v>
      </c>
      <c r="I280" s="20">
        <f t="shared" ref="I280:I284" si="110">A280*J280</f>
        <v>0</v>
      </c>
      <c r="J280" s="1093">
        <f t="shared" ref="J280:J284" si="111">IF($I$4="D",H280,IF($I$4="W",G280,0))</f>
        <v>33.190000000000005</v>
      </c>
      <c r="K280" s="18"/>
      <c r="L280" s="2" t="b">
        <f t="shared" si="106"/>
        <v>1</v>
      </c>
      <c r="M280" s="161">
        <f t="shared" si="77"/>
        <v>0</v>
      </c>
      <c r="N280" s="1501" t="s">
        <v>2778</v>
      </c>
      <c r="O280" s="1"/>
    </row>
    <row r="281" spans="1:21" s="100" customFormat="1">
      <c r="A281" s="1271"/>
      <c r="B281" s="101" t="s">
        <v>2780</v>
      </c>
      <c r="C281" s="5" t="s">
        <v>2787</v>
      </c>
      <c r="D281" s="89">
        <v>3</v>
      </c>
      <c r="E281" s="13">
        <v>18.989999999999998</v>
      </c>
      <c r="F281" s="13">
        <v>15.49</v>
      </c>
      <c r="G281" s="13">
        <v>9.49</v>
      </c>
      <c r="H281" s="13">
        <v>7.5900000000000007</v>
      </c>
      <c r="I281" s="20">
        <f t="shared" si="110"/>
        <v>0</v>
      </c>
      <c r="J281" s="1094">
        <f t="shared" si="111"/>
        <v>7.5900000000000007</v>
      </c>
      <c r="K281" s="137"/>
      <c r="L281" s="2" t="b">
        <f t="shared" si="106"/>
        <v>1</v>
      </c>
      <c r="M281" s="161">
        <f t="shared" si="77"/>
        <v>0</v>
      </c>
      <c r="N281" s="1501" t="s">
        <v>2778</v>
      </c>
      <c r="O281" s="1"/>
    </row>
    <row r="282" spans="1:21" s="100" customFormat="1">
      <c r="A282" s="1271"/>
      <c r="B282" s="101" t="s">
        <v>2781</v>
      </c>
      <c r="C282" s="5" t="s">
        <v>2788</v>
      </c>
      <c r="D282" s="89">
        <v>3</v>
      </c>
      <c r="E282" s="13">
        <v>36.99</v>
      </c>
      <c r="F282" s="13">
        <v>29.99</v>
      </c>
      <c r="G282" s="13">
        <v>18.489999999999998</v>
      </c>
      <c r="H282" s="13">
        <v>14.790000000000001</v>
      </c>
      <c r="I282" s="20">
        <f t="shared" si="110"/>
        <v>0</v>
      </c>
      <c r="J282" s="1094">
        <f t="shared" si="111"/>
        <v>14.790000000000001</v>
      </c>
      <c r="K282" s="137"/>
      <c r="L282" s="2" t="b">
        <f t="shared" si="106"/>
        <v>1</v>
      </c>
      <c r="M282" s="161">
        <f t="shared" si="77"/>
        <v>0</v>
      </c>
      <c r="N282" s="1501" t="s">
        <v>2778</v>
      </c>
      <c r="O282" s="1"/>
    </row>
    <row r="283" spans="1:21" s="100" customFormat="1">
      <c r="A283" s="1271"/>
      <c r="B283" s="101" t="s">
        <v>2782</v>
      </c>
      <c r="C283" s="5" t="s">
        <v>2789</v>
      </c>
      <c r="D283" s="89">
        <v>2</v>
      </c>
      <c r="E283" s="13">
        <v>58.99</v>
      </c>
      <c r="F283" s="13">
        <v>47.49</v>
      </c>
      <c r="G283" s="13">
        <v>29.49</v>
      </c>
      <c r="H283" s="13">
        <v>23.59</v>
      </c>
      <c r="I283" s="20">
        <f t="shared" si="110"/>
        <v>0</v>
      </c>
      <c r="J283" s="1094">
        <f t="shared" si="111"/>
        <v>23.59</v>
      </c>
      <c r="K283" s="137"/>
      <c r="L283" s="2" t="b">
        <f t="shared" ref="L283:L284" si="112">ISBLANK(A283)</f>
        <v>1</v>
      </c>
      <c r="M283" s="161">
        <f t="shared" si="77"/>
        <v>0</v>
      </c>
      <c r="N283" s="1501" t="s">
        <v>2778</v>
      </c>
      <c r="O283" s="1439"/>
    </row>
    <row r="284" spans="1:21" s="100" customFormat="1" ht="12.9" thickBot="1">
      <c r="A284" s="1106"/>
      <c r="B284" s="106" t="s">
        <v>2783</v>
      </c>
      <c r="C284" s="31" t="s">
        <v>2790</v>
      </c>
      <c r="D284" s="110">
        <v>2</v>
      </c>
      <c r="E284" s="22">
        <v>59.99</v>
      </c>
      <c r="F284" s="22">
        <v>47.99</v>
      </c>
      <c r="G284" s="22">
        <v>29.99</v>
      </c>
      <c r="H284" s="22">
        <v>23.99</v>
      </c>
      <c r="I284" s="23">
        <f t="shared" si="110"/>
        <v>0</v>
      </c>
      <c r="J284" s="1094">
        <f t="shared" si="111"/>
        <v>23.99</v>
      </c>
      <c r="K284" s="137"/>
      <c r="L284" s="2" t="b">
        <f t="shared" si="112"/>
        <v>1</v>
      </c>
      <c r="M284" s="161">
        <f t="shared" si="77"/>
        <v>0</v>
      </c>
      <c r="N284" s="1501" t="s">
        <v>2778</v>
      </c>
      <c r="O284" s="1439"/>
    </row>
    <row r="285" spans="1:21" s="100" customFormat="1" ht="12.9" thickBot="1">
      <c r="A285" s="1200" t="s">
        <v>1776</v>
      </c>
      <c r="B285" s="225"/>
      <c r="C285" s="225"/>
      <c r="D285" s="1201"/>
      <c r="E285" s="1313"/>
      <c r="F285" s="1313"/>
      <c r="G285" s="1313"/>
      <c r="H285" s="1313"/>
      <c r="I285" s="1202"/>
      <c r="J285" s="228"/>
      <c r="K285" s="203"/>
      <c r="L285" s="2" t="b">
        <f t="shared" si="91"/>
        <v>0</v>
      </c>
      <c r="M285" s="161">
        <f t="shared" si="77"/>
        <v>0</v>
      </c>
      <c r="N285" s="1501"/>
      <c r="O285" s="1"/>
    </row>
    <row r="286" spans="1:21" s="100" customFormat="1" ht="12.9" thickBot="1">
      <c r="A286" s="1207"/>
      <c r="B286" s="30" t="s">
        <v>253</v>
      </c>
      <c r="C286" s="153" t="s">
        <v>254</v>
      </c>
      <c r="D286" s="163">
        <v>3</v>
      </c>
      <c r="E286" s="18">
        <v>12.99</v>
      </c>
      <c r="F286" s="18">
        <v>10.49</v>
      </c>
      <c r="G286" s="18">
        <v>6.59</v>
      </c>
      <c r="H286" s="18">
        <v>5.29</v>
      </c>
      <c r="I286" s="19">
        <f t="shared" si="79"/>
        <v>0</v>
      </c>
      <c r="J286" s="1093">
        <f t="shared" si="78"/>
        <v>5.29</v>
      </c>
      <c r="K286" s="18"/>
      <c r="L286" s="2" t="b">
        <f t="shared" si="91"/>
        <v>1</v>
      </c>
      <c r="M286" s="161">
        <f t="shared" si="77"/>
        <v>0</v>
      </c>
      <c r="N286" s="1501" t="s">
        <v>2809</v>
      </c>
      <c r="O286" s="1439"/>
    </row>
    <row r="287" spans="1:21" s="227" customFormat="1" ht="15.75" customHeight="1" thickBot="1">
      <c r="A287" s="63"/>
      <c r="B287" s="5" t="s">
        <v>255</v>
      </c>
      <c r="C287" s="101" t="s">
        <v>1816</v>
      </c>
      <c r="D287" s="102">
        <v>3</v>
      </c>
      <c r="E287" s="13">
        <v>26.99</v>
      </c>
      <c r="F287" s="13">
        <v>21.99</v>
      </c>
      <c r="G287" s="13">
        <v>13.49</v>
      </c>
      <c r="H287" s="13">
        <v>10.79</v>
      </c>
      <c r="I287" s="20">
        <f t="shared" si="79"/>
        <v>0</v>
      </c>
      <c r="J287" s="1094">
        <f t="shared" si="78"/>
        <v>10.79</v>
      </c>
      <c r="K287" s="137"/>
      <c r="L287" s="2" t="b">
        <f t="shared" si="91"/>
        <v>1</v>
      </c>
      <c r="M287" s="161">
        <f t="shared" si="77"/>
        <v>0</v>
      </c>
      <c r="N287" s="1501"/>
      <c r="O287" s="1439"/>
      <c r="P287" s="225"/>
      <c r="Q287" s="225"/>
      <c r="R287" s="225"/>
      <c r="S287" s="225"/>
      <c r="T287" s="225"/>
      <c r="U287" s="226"/>
    </row>
    <row r="288" spans="1:21" s="227" customFormat="1" ht="15.75" customHeight="1" thickBot="1">
      <c r="A288" s="63"/>
      <c r="B288" s="5" t="s">
        <v>2218</v>
      </c>
      <c r="C288" s="101" t="s">
        <v>2425</v>
      </c>
      <c r="D288" s="102">
        <v>3</v>
      </c>
      <c r="E288" s="13">
        <v>24.99</v>
      </c>
      <c r="F288" s="13">
        <v>19.989999999999998</v>
      </c>
      <c r="G288" s="13">
        <v>12.49</v>
      </c>
      <c r="H288" s="13">
        <v>9.99</v>
      </c>
      <c r="I288" s="20">
        <f t="shared" si="79"/>
        <v>0</v>
      </c>
      <c r="J288" s="1094">
        <f t="shared" si="78"/>
        <v>9.99</v>
      </c>
      <c r="K288" s="137"/>
      <c r="L288" s="2" t="b">
        <f t="shared" si="91"/>
        <v>1</v>
      </c>
      <c r="M288" s="161">
        <f t="shared" si="77"/>
        <v>0</v>
      </c>
      <c r="N288" s="1501"/>
      <c r="O288" s="1439"/>
      <c r="P288" s="225"/>
      <c r="Q288" s="225"/>
      <c r="R288" s="225"/>
      <c r="S288" s="225"/>
      <c r="T288" s="225"/>
      <c r="U288" s="226"/>
    </row>
    <row r="289" spans="1:21" s="100" customFormat="1" ht="12.9" thickBot="1">
      <c r="A289" s="264"/>
      <c r="B289" s="106" t="s">
        <v>214</v>
      </c>
      <c r="C289" s="106" t="s">
        <v>215</v>
      </c>
      <c r="D289" s="107">
        <v>4</v>
      </c>
      <c r="E289" s="22">
        <v>7.99</v>
      </c>
      <c r="F289" s="22">
        <v>6.3900000000000006</v>
      </c>
      <c r="G289" s="22">
        <v>3.99</v>
      </c>
      <c r="H289" s="22">
        <v>3.1900000000000004</v>
      </c>
      <c r="I289" s="23">
        <f t="shared" si="79"/>
        <v>0</v>
      </c>
      <c r="J289" s="1095">
        <f t="shared" si="78"/>
        <v>3.1900000000000004</v>
      </c>
      <c r="K289" s="22"/>
      <c r="L289" s="2" t="b">
        <f t="shared" si="91"/>
        <v>1</v>
      </c>
      <c r="M289" s="161">
        <f t="shared" ref="M289:M368" si="113">$I$5</f>
        <v>0</v>
      </c>
      <c r="N289" s="1501" t="s">
        <v>2796</v>
      </c>
      <c r="O289" s="1439"/>
    </row>
    <row r="290" spans="1:21" s="100" customFormat="1">
      <c r="A290" s="108"/>
      <c r="B290" s="97" t="s">
        <v>1762</v>
      </c>
      <c r="C290" s="8" t="s">
        <v>2203</v>
      </c>
      <c r="D290" s="113">
        <v>3</v>
      </c>
      <c r="E290" s="137">
        <v>50.99</v>
      </c>
      <c r="F290" s="137">
        <v>40.99</v>
      </c>
      <c r="G290" s="137">
        <v>25.49</v>
      </c>
      <c r="H290" s="137">
        <v>20.39</v>
      </c>
      <c r="I290" s="48">
        <f t="shared" si="79"/>
        <v>0</v>
      </c>
      <c r="J290" s="1094">
        <f t="shared" si="78"/>
        <v>20.39</v>
      </c>
      <c r="K290" s="137"/>
      <c r="L290" s="2" t="b">
        <f t="shared" si="91"/>
        <v>1</v>
      </c>
      <c r="M290" s="161">
        <f t="shared" si="113"/>
        <v>0</v>
      </c>
      <c r="N290" s="1501" t="s">
        <v>2796</v>
      </c>
      <c r="O290" s="1439"/>
    </row>
    <row r="291" spans="1:21" s="100" customFormat="1" ht="12.9" thickBot="1">
      <c r="A291" s="1511"/>
      <c r="B291" s="104" t="s">
        <v>1763</v>
      </c>
      <c r="C291" s="112" t="s">
        <v>2204</v>
      </c>
      <c r="D291" s="109">
        <v>3</v>
      </c>
      <c r="E291" s="1127">
        <v>49.99</v>
      </c>
      <c r="F291" s="1127">
        <v>39.99</v>
      </c>
      <c r="G291" s="1127">
        <v>24.99</v>
      </c>
      <c r="H291" s="1127">
        <v>19.989999999999998</v>
      </c>
      <c r="I291" s="1175">
        <f t="shared" si="79"/>
        <v>0</v>
      </c>
      <c r="J291" s="1095">
        <f t="shared" ref="J291:J369" si="114">IF($I$4="D",H291,IF($I$4="W",G291,0))</f>
        <v>19.989999999999998</v>
      </c>
      <c r="K291" s="22"/>
      <c r="L291" s="2" t="b">
        <f t="shared" si="91"/>
        <v>1</v>
      </c>
      <c r="M291" s="161">
        <f t="shared" si="113"/>
        <v>0</v>
      </c>
      <c r="N291" s="1501"/>
      <c r="O291" s="1439"/>
    </row>
    <row r="292" spans="1:21" s="100" customFormat="1">
      <c r="A292" s="65"/>
      <c r="B292" s="153" t="s">
        <v>256</v>
      </c>
      <c r="C292" s="153" t="s">
        <v>257</v>
      </c>
      <c r="D292" s="163">
        <v>5</v>
      </c>
      <c r="E292" s="18">
        <v>12.99</v>
      </c>
      <c r="F292" s="18">
        <v>10.49</v>
      </c>
      <c r="G292" s="18">
        <v>6.49</v>
      </c>
      <c r="H292" s="18">
        <v>5.19</v>
      </c>
      <c r="I292" s="19">
        <f t="shared" ref="I292:I369" si="115">A292*J292</f>
        <v>0</v>
      </c>
      <c r="J292" s="265">
        <f t="shared" si="114"/>
        <v>5.19</v>
      </c>
      <c r="K292" s="13"/>
      <c r="L292" s="2" t="b">
        <f t="shared" si="91"/>
        <v>1</v>
      </c>
      <c r="M292" s="161">
        <f t="shared" si="113"/>
        <v>0</v>
      </c>
      <c r="N292" s="1501" t="s">
        <v>2796</v>
      </c>
      <c r="O292" s="1439"/>
    </row>
    <row r="293" spans="1:21" s="100" customFormat="1">
      <c r="A293" s="63"/>
      <c r="B293" s="101" t="s">
        <v>258</v>
      </c>
      <c r="C293" s="101" t="s">
        <v>259</v>
      </c>
      <c r="D293" s="102">
        <v>5</v>
      </c>
      <c r="E293" s="13">
        <v>11.99</v>
      </c>
      <c r="F293" s="13">
        <v>9.99</v>
      </c>
      <c r="G293" s="13">
        <v>5.99</v>
      </c>
      <c r="H293" s="13">
        <v>4.7900000000000009</v>
      </c>
      <c r="I293" s="20">
        <f t="shared" si="115"/>
        <v>0</v>
      </c>
      <c r="J293" s="265">
        <f t="shared" si="114"/>
        <v>4.7900000000000009</v>
      </c>
      <c r="K293" s="13"/>
      <c r="L293" s="2" t="b">
        <f t="shared" si="91"/>
        <v>1</v>
      </c>
      <c r="M293" s="161">
        <f t="shared" si="113"/>
        <v>0</v>
      </c>
      <c r="N293" s="1501" t="s">
        <v>2796</v>
      </c>
      <c r="O293" s="1439"/>
    </row>
    <row r="294" spans="1:21" s="100" customFormat="1">
      <c r="A294" s="63"/>
      <c r="B294" s="101" t="s">
        <v>1801</v>
      </c>
      <c r="C294" s="101" t="s">
        <v>2311</v>
      </c>
      <c r="D294" s="102">
        <v>3</v>
      </c>
      <c r="E294" s="13">
        <v>26.99</v>
      </c>
      <c r="F294" s="13">
        <v>21.99</v>
      </c>
      <c r="G294" s="13">
        <v>13.49</v>
      </c>
      <c r="H294" s="13">
        <v>10.79</v>
      </c>
      <c r="I294" s="20">
        <f t="shared" si="115"/>
        <v>0</v>
      </c>
      <c r="J294" s="265">
        <f t="shared" si="114"/>
        <v>10.79</v>
      </c>
      <c r="K294" s="13"/>
      <c r="L294" s="2" t="b">
        <f t="shared" si="91"/>
        <v>1</v>
      </c>
      <c r="M294" s="161">
        <f t="shared" si="113"/>
        <v>0</v>
      </c>
      <c r="N294" s="1501"/>
      <c r="O294" s="1439"/>
    </row>
    <row r="295" spans="1:21" s="100" customFormat="1">
      <c r="A295" s="63"/>
      <c r="B295" s="101" t="s">
        <v>260</v>
      </c>
      <c r="C295" s="101" t="s">
        <v>261</v>
      </c>
      <c r="D295" s="102">
        <v>3</v>
      </c>
      <c r="E295" s="13">
        <v>16.989999999999998</v>
      </c>
      <c r="F295" s="13">
        <v>13.99</v>
      </c>
      <c r="G295" s="13">
        <v>8.49</v>
      </c>
      <c r="H295" s="13">
        <v>6.79</v>
      </c>
      <c r="I295" s="20">
        <f t="shared" si="115"/>
        <v>0</v>
      </c>
      <c r="J295" s="265">
        <f t="shared" si="114"/>
        <v>6.79</v>
      </c>
      <c r="K295" s="13"/>
      <c r="L295" s="2" t="b">
        <f t="shared" si="91"/>
        <v>1</v>
      </c>
      <c r="M295" s="161">
        <f t="shared" si="113"/>
        <v>0</v>
      </c>
      <c r="N295" s="1501"/>
      <c r="O295" s="1439"/>
    </row>
    <row r="296" spans="1:21" s="100" customFormat="1">
      <c r="A296" s="63"/>
      <c r="B296" s="101" t="s">
        <v>262</v>
      </c>
      <c r="C296" s="101" t="s">
        <v>263</v>
      </c>
      <c r="D296" s="102">
        <v>5</v>
      </c>
      <c r="E296" s="13">
        <v>10.99</v>
      </c>
      <c r="F296" s="13">
        <v>8.99</v>
      </c>
      <c r="G296" s="13">
        <v>5.5900000000000007</v>
      </c>
      <c r="H296" s="13">
        <v>4.49</v>
      </c>
      <c r="I296" s="20">
        <f t="shared" si="115"/>
        <v>0</v>
      </c>
      <c r="J296" s="265">
        <f t="shared" si="114"/>
        <v>4.49</v>
      </c>
      <c r="K296" s="13"/>
      <c r="L296" s="2" t="b">
        <f t="shared" si="91"/>
        <v>1</v>
      </c>
      <c r="M296" s="161">
        <f t="shared" si="113"/>
        <v>0</v>
      </c>
      <c r="N296" s="1501" t="s">
        <v>2796</v>
      </c>
      <c r="O296" s="1439"/>
    </row>
    <row r="297" spans="1:21" s="100" customFormat="1">
      <c r="A297" s="63"/>
      <c r="B297" s="101" t="s">
        <v>2202</v>
      </c>
      <c r="C297" s="101" t="s">
        <v>2426</v>
      </c>
      <c r="D297" s="102">
        <v>5</v>
      </c>
      <c r="E297" s="13">
        <v>7.49</v>
      </c>
      <c r="F297" s="13">
        <v>5.99</v>
      </c>
      <c r="G297" s="13">
        <v>3.79</v>
      </c>
      <c r="H297" s="13">
        <v>3.09</v>
      </c>
      <c r="I297" s="20">
        <f t="shared" si="115"/>
        <v>0</v>
      </c>
      <c r="J297" s="265">
        <f t="shared" si="114"/>
        <v>3.09</v>
      </c>
      <c r="K297" s="13"/>
      <c r="L297" s="2" t="b">
        <f t="shared" si="91"/>
        <v>1</v>
      </c>
      <c r="M297" s="161">
        <f t="shared" si="113"/>
        <v>0</v>
      </c>
      <c r="N297" s="1501"/>
      <c r="O297" s="1439"/>
    </row>
    <row r="298" spans="1:21" s="100" customFormat="1">
      <c r="A298" s="1271"/>
      <c r="B298" s="5" t="s">
        <v>264</v>
      </c>
      <c r="C298" s="5" t="s">
        <v>265</v>
      </c>
      <c r="D298" s="89">
        <v>3</v>
      </c>
      <c r="E298" s="12">
        <v>35.99</v>
      </c>
      <c r="F298" s="12">
        <v>28.99</v>
      </c>
      <c r="G298" s="12">
        <v>17.989999999999998</v>
      </c>
      <c r="H298" s="12">
        <v>14.39</v>
      </c>
      <c r="I298" s="66">
        <f t="shared" si="115"/>
        <v>0</v>
      </c>
      <c r="J298" s="1096">
        <f t="shared" si="114"/>
        <v>14.39</v>
      </c>
      <c r="K298" s="12"/>
      <c r="L298" s="2" t="b">
        <f t="shared" si="91"/>
        <v>1</v>
      </c>
      <c r="M298" s="161">
        <f t="shared" si="113"/>
        <v>0</v>
      </c>
      <c r="N298" s="1501" t="s">
        <v>2810</v>
      </c>
      <c r="O298" s="1439"/>
    </row>
    <row r="299" spans="1:21" s="100" customFormat="1">
      <c r="A299" s="1271"/>
      <c r="B299" s="5" t="s">
        <v>266</v>
      </c>
      <c r="C299" s="5" t="s">
        <v>267</v>
      </c>
      <c r="D299" s="89">
        <v>3</v>
      </c>
      <c r="E299" s="12">
        <v>35.99</v>
      </c>
      <c r="F299" s="12">
        <v>28.99</v>
      </c>
      <c r="G299" s="12">
        <v>17.989999999999998</v>
      </c>
      <c r="H299" s="12">
        <v>14.39</v>
      </c>
      <c r="I299" s="66">
        <f t="shared" si="115"/>
        <v>0</v>
      </c>
      <c r="J299" s="1096">
        <f t="shared" si="114"/>
        <v>14.39</v>
      </c>
      <c r="K299" s="12"/>
      <c r="L299" s="2" t="b">
        <f t="shared" si="91"/>
        <v>1</v>
      </c>
      <c r="M299" s="161">
        <f t="shared" si="113"/>
        <v>0</v>
      </c>
      <c r="N299" s="1501" t="s">
        <v>2810</v>
      </c>
      <c r="O299" s="1439"/>
    </row>
    <row r="300" spans="1:21" s="100" customFormat="1" ht="12.9" thickBot="1">
      <c r="A300" s="1106"/>
      <c r="B300" s="31" t="s">
        <v>1747</v>
      </c>
      <c r="C300" s="31" t="s">
        <v>1755</v>
      </c>
      <c r="D300" s="110">
        <v>2</v>
      </c>
      <c r="E300" s="25">
        <v>69.989999999999995</v>
      </c>
      <c r="F300" s="25">
        <v>55.99</v>
      </c>
      <c r="G300" s="25">
        <v>34.99</v>
      </c>
      <c r="H300" s="25">
        <v>27.99</v>
      </c>
      <c r="I300" s="1114">
        <f t="shared" si="115"/>
        <v>0</v>
      </c>
      <c r="J300" s="1096">
        <f t="shared" si="114"/>
        <v>27.99</v>
      </c>
      <c r="K300" s="12"/>
      <c r="L300" s="2" t="b">
        <f t="shared" si="91"/>
        <v>1</v>
      </c>
      <c r="M300" s="161">
        <f t="shared" si="113"/>
        <v>0</v>
      </c>
      <c r="N300" s="1501" t="s">
        <v>2809</v>
      </c>
      <c r="O300" s="1439"/>
    </row>
    <row r="301" spans="1:21" s="100" customFormat="1">
      <c r="A301" s="108"/>
      <c r="B301" s="8" t="s">
        <v>2588</v>
      </c>
      <c r="C301" s="8" t="s">
        <v>2761</v>
      </c>
      <c r="D301" s="113">
        <v>3</v>
      </c>
      <c r="E301" s="36">
        <v>23.99</v>
      </c>
      <c r="F301" s="36">
        <v>19.190000000000001</v>
      </c>
      <c r="G301" s="36">
        <v>11.99</v>
      </c>
      <c r="H301" s="36">
        <v>9.59</v>
      </c>
      <c r="I301" s="67">
        <f t="shared" ref="I301" si="116">A301*J301</f>
        <v>0</v>
      </c>
      <c r="J301" s="1096">
        <f t="shared" ref="J301" si="117">IF($I$4="D",H301,IF($I$4="W",G301,0))</f>
        <v>9.59</v>
      </c>
      <c r="K301" s="12"/>
      <c r="L301" s="2" t="b">
        <f t="shared" ref="L301" si="118">ISBLANK(A301)</f>
        <v>1</v>
      </c>
      <c r="M301" s="161">
        <f t="shared" si="113"/>
        <v>0</v>
      </c>
      <c r="N301" s="1501"/>
      <c r="O301" s="1439"/>
    </row>
    <row r="302" spans="1:21" s="100" customFormat="1">
      <c r="A302" s="63"/>
      <c r="B302" s="5" t="s">
        <v>2596</v>
      </c>
      <c r="C302" s="5" t="s">
        <v>2762</v>
      </c>
      <c r="D302" s="89">
        <v>3</v>
      </c>
      <c r="E302" s="12">
        <v>43.99</v>
      </c>
      <c r="F302" s="12">
        <v>35.49</v>
      </c>
      <c r="G302" s="12">
        <v>21.99</v>
      </c>
      <c r="H302" s="12">
        <v>17.59</v>
      </c>
      <c r="I302" s="66">
        <f t="shared" ref="I302" si="119">A302*J302</f>
        <v>0</v>
      </c>
      <c r="J302" s="1096">
        <f t="shared" ref="J302" si="120">IF($I$4="D",H302,IF($I$4="W",G302,0))</f>
        <v>17.59</v>
      </c>
      <c r="K302" s="12"/>
      <c r="L302" s="2" t="b">
        <f t="shared" ref="L302" si="121">ISBLANK(A302)</f>
        <v>1</v>
      </c>
      <c r="M302" s="161">
        <f t="shared" si="113"/>
        <v>0</v>
      </c>
      <c r="N302" s="1501" t="s">
        <v>2796</v>
      </c>
      <c r="O302" s="1"/>
    </row>
    <row r="303" spans="1:21" s="100" customFormat="1" ht="12.9" thickBot="1">
      <c r="A303" s="105"/>
      <c r="B303" s="31" t="s">
        <v>268</v>
      </c>
      <c r="C303" s="31" t="s">
        <v>2304</v>
      </c>
      <c r="D303" s="110">
        <v>5</v>
      </c>
      <c r="E303" s="22">
        <v>8.99</v>
      </c>
      <c r="F303" s="22">
        <v>7.19</v>
      </c>
      <c r="G303" s="22">
        <v>4.5900000000000007</v>
      </c>
      <c r="H303" s="22">
        <v>3.6900000000000004</v>
      </c>
      <c r="I303" s="23">
        <f t="shared" si="115"/>
        <v>0</v>
      </c>
      <c r="J303" s="1095">
        <f t="shared" si="114"/>
        <v>3.6900000000000004</v>
      </c>
      <c r="K303" s="22"/>
      <c r="L303" s="2" t="b">
        <f t="shared" si="91"/>
        <v>1</v>
      </c>
      <c r="M303" s="161">
        <f t="shared" si="113"/>
        <v>0</v>
      </c>
      <c r="N303" s="1501"/>
      <c r="O303" s="1439"/>
    </row>
    <row r="304" spans="1:21" s="227" customFormat="1" ht="15.75" customHeight="1" thickBot="1">
      <c r="A304" s="227" t="s">
        <v>1775</v>
      </c>
      <c r="B304" s="226"/>
      <c r="C304" s="226"/>
      <c r="D304" s="228"/>
      <c r="E304" s="1314"/>
      <c r="F304" s="1314"/>
      <c r="G304" s="1314"/>
      <c r="H304" s="1314"/>
      <c r="I304" s="1174"/>
      <c r="J304" s="228"/>
      <c r="K304" s="203"/>
      <c r="L304" s="2" t="b">
        <f t="shared" si="91"/>
        <v>0</v>
      </c>
      <c r="M304" s="161">
        <f t="shared" si="113"/>
        <v>0</v>
      </c>
      <c r="N304" s="1501"/>
      <c r="O304" s="1"/>
      <c r="P304" s="225"/>
      <c r="Q304" s="225"/>
      <c r="R304" s="225"/>
      <c r="S304" s="225"/>
      <c r="T304" s="225"/>
      <c r="U304" s="226"/>
    </row>
    <row r="305" spans="1:15" s="100" customFormat="1">
      <c r="A305" s="63"/>
      <c r="B305" s="8" t="s">
        <v>269</v>
      </c>
      <c r="C305" s="97" t="s">
        <v>2213</v>
      </c>
      <c r="D305" s="99">
        <v>2</v>
      </c>
      <c r="E305" s="137">
        <v>39.99</v>
      </c>
      <c r="F305" s="137">
        <v>31.99</v>
      </c>
      <c r="G305" s="137">
        <v>19.989999999999998</v>
      </c>
      <c r="H305" s="137">
        <v>15.99</v>
      </c>
      <c r="I305" s="48">
        <f t="shared" si="115"/>
        <v>0</v>
      </c>
      <c r="J305" s="1094">
        <f t="shared" si="114"/>
        <v>15.99</v>
      </c>
      <c r="K305" s="137"/>
      <c r="L305" s="2" t="b">
        <f t="shared" si="91"/>
        <v>1</v>
      </c>
      <c r="M305" s="161">
        <f t="shared" si="113"/>
        <v>0</v>
      </c>
      <c r="N305" s="1501"/>
      <c r="O305" s="1"/>
    </row>
    <row r="306" spans="1:15" s="100" customFormat="1" ht="12.9" thickBot="1">
      <c r="A306" s="105"/>
      <c r="B306" s="31" t="s">
        <v>270</v>
      </c>
      <c r="C306" s="106" t="s">
        <v>2214</v>
      </c>
      <c r="D306" s="107">
        <v>2</v>
      </c>
      <c r="E306" s="25">
        <v>46.99</v>
      </c>
      <c r="F306" s="25">
        <v>37.99</v>
      </c>
      <c r="G306" s="25">
        <v>23.49</v>
      </c>
      <c r="H306" s="25">
        <v>18.79</v>
      </c>
      <c r="I306" s="1114">
        <f t="shared" si="115"/>
        <v>0</v>
      </c>
      <c r="J306" s="1086">
        <f t="shared" si="114"/>
        <v>18.79</v>
      </c>
      <c r="K306" s="25"/>
      <c r="L306" s="2" t="b">
        <f t="shared" si="91"/>
        <v>1</v>
      </c>
      <c r="M306" s="161">
        <f t="shared" si="113"/>
        <v>0</v>
      </c>
      <c r="N306" s="1501"/>
      <c r="O306" s="1439"/>
    </row>
    <row r="307" spans="1:15" s="100" customFormat="1">
      <c r="A307" s="65"/>
      <c r="B307" s="30" t="s">
        <v>2450</v>
      </c>
      <c r="C307" s="153" t="s">
        <v>2727</v>
      </c>
      <c r="D307" s="163">
        <v>2</v>
      </c>
      <c r="E307" s="18">
        <v>87.99</v>
      </c>
      <c r="F307" s="18">
        <v>70.489999999999995</v>
      </c>
      <c r="G307" s="18">
        <v>43.99</v>
      </c>
      <c r="H307" s="18">
        <v>35.19</v>
      </c>
      <c r="I307" s="19">
        <f t="shared" ref="I307:I311" si="122">A307*J307</f>
        <v>0</v>
      </c>
      <c r="J307" s="1093">
        <f t="shared" ref="J307:J311" si="123">IF($I$4="D",H307,IF($I$4="W",G307,0))</f>
        <v>35.19</v>
      </c>
      <c r="K307" s="137"/>
      <c r="L307" s="2" t="b">
        <f t="shared" si="91"/>
        <v>1</v>
      </c>
      <c r="M307" s="161">
        <f t="shared" si="113"/>
        <v>0</v>
      </c>
      <c r="N307" s="1501"/>
      <c r="O307" s="1439"/>
    </row>
    <row r="308" spans="1:15" s="100" customFormat="1" ht="12.9" thickBot="1">
      <c r="A308" s="105"/>
      <c r="B308" s="31" t="s">
        <v>2451</v>
      </c>
      <c r="C308" s="106" t="s">
        <v>2728</v>
      </c>
      <c r="D308" s="107">
        <v>2</v>
      </c>
      <c r="E308" s="1076">
        <v>114.99</v>
      </c>
      <c r="F308" s="1076">
        <v>91.99</v>
      </c>
      <c r="G308" s="1076">
        <v>57.49</v>
      </c>
      <c r="H308" s="1076">
        <v>45.99</v>
      </c>
      <c r="I308" s="1178">
        <f t="shared" si="122"/>
        <v>0</v>
      </c>
      <c r="J308" s="1128">
        <f t="shared" si="123"/>
        <v>45.99</v>
      </c>
      <c r="K308" s="137"/>
      <c r="L308" s="2" t="b">
        <f t="shared" si="91"/>
        <v>1</v>
      </c>
      <c r="M308" s="161">
        <f t="shared" si="113"/>
        <v>0</v>
      </c>
      <c r="N308" s="1501"/>
      <c r="O308" s="1439"/>
    </row>
    <row r="309" spans="1:15" s="100" customFormat="1">
      <c r="A309" s="63"/>
      <c r="B309" s="8" t="s">
        <v>271</v>
      </c>
      <c r="C309" s="97" t="s">
        <v>272</v>
      </c>
      <c r="D309" s="99">
        <v>2</v>
      </c>
      <c r="E309" s="36">
        <v>23.99</v>
      </c>
      <c r="F309" s="36">
        <v>19.489999999999998</v>
      </c>
      <c r="G309" s="36">
        <v>11.99</v>
      </c>
      <c r="H309" s="36">
        <v>9.5900000000000016</v>
      </c>
      <c r="I309" s="67">
        <f t="shared" si="122"/>
        <v>0</v>
      </c>
      <c r="J309" s="1089">
        <f t="shared" si="123"/>
        <v>9.5900000000000016</v>
      </c>
      <c r="K309" s="36"/>
      <c r="L309" s="2" t="b">
        <f t="shared" si="91"/>
        <v>1</v>
      </c>
      <c r="M309" s="161">
        <f t="shared" si="113"/>
        <v>0</v>
      </c>
      <c r="N309" s="1501"/>
      <c r="O309" s="1"/>
    </row>
    <row r="310" spans="1:15" s="100" customFormat="1">
      <c r="A310" s="63"/>
      <c r="B310" s="5" t="s">
        <v>2589</v>
      </c>
      <c r="C310" s="101" t="s">
        <v>2763</v>
      </c>
      <c r="D310" s="102">
        <v>2</v>
      </c>
      <c r="E310" s="12">
        <v>19.989999999999998</v>
      </c>
      <c r="F310" s="12">
        <v>15.99</v>
      </c>
      <c r="G310" s="12">
        <v>9.99</v>
      </c>
      <c r="H310" s="12">
        <v>7.99</v>
      </c>
      <c r="I310" s="66">
        <f t="shared" ref="I310" si="124">A310*J310</f>
        <v>0</v>
      </c>
      <c r="J310" s="1096">
        <f t="shared" ref="J310" si="125">IF($I$4="D",H310,IF($I$4="W",G310,0))</f>
        <v>7.99</v>
      </c>
      <c r="K310" s="12"/>
      <c r="L310" s="2" t="b">
        <f t="shared" ref="L310" si="126">ISBLANK(A310)</f>
        <v>1</v>
      </c>
      <c r="M310" s="161">
        <f t="shared" si="113"/>
        <v>0</v>
      </c>
      <c r="N310" s="1501"/>
      <c r="O310" s="1439"/>
    </row>
    <row r="311" spans="1:15" s="100" customFormat="1">
      <c r="A311" s="63"/>
      <c r="B311" s="5" t="s">
        <v>273</v>
      </c>
      <c r="C311" s="101" t="s">
        <v>274</v>
      </c>
      <c r="D311" s="102">
        <v>2</v>
      </c>
      <c r="E311" s="12">
        <v>29.99</v>
      </c>
      <c r="F311" s="12">
        <v>23.99</v>
      </c>
      <c r="G311" s="12">
        <v>14.99</v>
      </c>
      <c r="H311" s="12">
        <v>11.99</v>
      </c>
      <c r="I311" s="66">
        <f t="shared" si="122"/>
        <v>0</v>
      </c>
      <c r="J311" s="1096">
        <f t="shared" si="123"/>
        <v>11.99</v>
      </c>
      <c r="K311" s="12"/>
      <c r="L311" s="2" t="b">
        <f t="shared" si="91"/>
        <v>1</v>
      </c>
      <c r="M311" s="161">
        <f t="shared" si="113"/>
        <v>0</v>
      </c>
      <c r="N311" s="1501" t="s">
        <v>2796</v>
      </c>
      <c r="O311" s="1439"/>
    </row>
    <row r="312" spans="1:15" s="100" customFormat="1" ht="12.9" thickBot="1">
      <c r="A312" s="105"/>
      <c r="B312" s="31" t="s">
        <v>275</v>
      </c>
      <c r="C312" s="106" t="s">
        <v>276</v>
      </c>
      <c r="D312" s="107">
        <v>2</v>
      </c>
      <c r="E312" s="25">
        <v>49.99</v>
      </c>
      <c r="F312" s="25">
        <v>39.99</v>
      </c>
      <c r="G312" s="25">
        <v>24.99</v>
      </c>
      <c r="H312" s="25">
        <v>19.989999999999998</v>
      </c>
      <c r="I312" s="1114">
        <f t="shared" si="115"/>
        <v>0</v>
      </c>
      <c r="J312" s="1086">
        <f t="shared" si="114"/>
        <v>19.989999999999998</v>
      </c>
      <c r="K312" s="25"/>
      <c r="L312" s="2" t="b">
        <f t="shared" si="91"/>
        <v>1</v>
      </c>
      <c r="M312" s="161">
        <f t="shared" si="113"/>
        <v>0</v>
      </c>
      <c r="N312" s="1501" t="s">
        <v>2796</v>
      </c>
      <c r="O312" s="1439"/>
    </row>
    <row r="313" spans="1:15" s="100" customFormat="1" ht="12.9" thickBot="1">
      <c r="A313" s="1090"/>
      <c r="B313" s="1091" t="s">
        <v>2590</v>
      </c>
      <c r="C313" s="1480" t="s">
        <v>2764</v>
      </c>
      <c r="D313" s="1282">
        <v>2</v>
      </c>
      <c r="E313" s="27">
        <v>14.99</v>
      </c>
      <c r="F313" s="27">
        <v>11.99</v>
      </c>
      <c r="G313" s="27">
        <v>7.49</v>
      </c>
      <c r="H313" s="27">
        <v>5.99</v>
      </c>
      <c r="I313" s="1092">
        <f t="shared" si="115"/>
        <v>0</v>
      </c>
      <c r="J313" s="1096">
        <f t="shared" si="114"/>
        <v>5.99</v>
      </c>
      <c r="K313" s="12"/>
      <c r="L313" s="2" t="b">
        <f t="shared" si="91"/>
        <v>1</v>
      </c>
      <c r="M313" s="161">
        <f t="shared" si="113"/>
        <v>0</v>
      </c>
      <c r="N313" s="1501"/>
      <c r="O313" s="1439"/>
    </row>
    <row r="314" spans="1:15" s="100" customFormat="1">
      <c r="A314" s="111"/>
      <c r="B314" s="8" t="s">
        <v>277</v>
      </c>
      <c r="C314" s="97" t="s">
        <v>278</v>
      </c>
      <c r="D314" s="99">
        <v>1</v>
      </c>
      <c r="E314" s="36">
        <v>234.99</v>
      </c>
      <c r="F314" s="36">
        <v>187.99</v>
      </c>
      <c r="G314" s="36">
        <v>117.99</v>
      </c>
      <c r="H314" s="36">
        <v>94.99</v>
      </c>
      <c r="I314" s="67">
        <f t="shared" si="115"/>
        <v>0</v>
      </c>
      <c r="J314" s="1089">
        <f t="shared" si="114"/>
        <v>94.99</v>
      </c>
      <c r="K314" s="36"/>
      <c r="L314" s="2" t="b">
        <f t="shared" si="91"/>
        <v>1</v>
      </c>
      <c r="M314" s="161">
        <f t="shared" si="113"/>
        <v>0</v>
      </c>
      <c r="N314" s="1501"/>
      <c r="O314" s="1"/>
    </row>
    <row r="315" spans="1:15" s="100" customFormat="1">
      <c r="A315" s="63"/>
      <c r="B315" s="5" t="s">
        <v>279</v>
      </c>
      <c r="C315" s="101" t="s">
        <v>280</v>
      </c>
      <c r="D315" s="102">
        <v>2</v>
      </c>
      <c r="E315" s="137">
        <v>64.989999999999995</v>
      </c>
      <c r="F315" s="137">
        <v>51.99</v>
      </c>
      <c r="G315" s="137">
        <v>32.49</v>
      </c>
      <c r="H315" s="137">
        <v>25.99</v>
      </c>
      <c r="I315" s="48">
        <f t="shared" si="115"/>
        <v>0</v>
      </c>
      <c r="J315" s="1094">
        <f t="shared" si="114"/>
        <v>25.99</v>
      </c>
      <c r="K315" s="137"/>
      <c r="L315" s="2" t="b">
        <f t="shared" si="91"/>
        <v>1</v>
      </c>
      <c r="M315" s="161">
        <f t="shared" si="113"/>
        <v>0</v>
      </c>
      <c r="N315" s="1501"/>
      <c r="O315" s="1"/>
    </row>
    <row r="316" spans="1:15" s="100" customFormat="1">
      <c r="A316" s="63"/>
      <c r="B316" s="5" t="s">
        <v>281</v>
      </c>
      <c r="C316" s="101" t="s">
        <v>282</v>
      </c>
      <c r="D316" s="102">
        <v>2</v>
      </c>
      <c r="E316" s="12">
        <v>11.99</v>
      </c>
      <c r="F316" s="12">
        <v>9.99</v>
      </c>
      <c r="G316" s="12">
        <v>5.99</v>
      </c>
      <c r="H316" s="12">
        <v>4.79</v>
      </c>
      <c r="I316" s="66">
        <f t="shared" si="115"/>
        <v>0</v>
      </c>
      <c r="J316" s="1096">
        <f t="shared" si="114"/>
        <v>4.79</v>
      </c>
      <c r="K316" s="12"/>
      <c r="L316" s="2" t="b">
        <f t="shared" si="91"/>
        <v>1</v>
      </c>
      <c r="M316" s="161">
        <f t="shared" si="113"/>
        <v>0</v>
      </c>
      <c r="N316" s="1501"/>
      <c r="O316" s="1439"/>
    </row>
    <row r="317" spans="1:15" s="100" customFormat="1">
      <c r="A317" s="63"/>
      <c r="B317" s="112" t="s">
        <v>283</v>
      </c>
      <c r="C317" s="101" t="s">
        <v>284</v>
      </c>
      <c r="D317" s="103">
        <v>2</v>
      </c>
      <c r="E317" s="137">
        <v>12.99</v>
      </c>
      <c r="F317" s="137">
        <v>10.49</v>
      </c>
      <c r="G317" s="137">
        <v>6.59</v>
      </c>
      <c r="H317" s="137">
        <v>5.29</v>
      </c>
      <c r="I317" s="48">
        <f t="shared" si="115"/>
        <v>0</v>
      </c>
      <c r="J317" s="1094">
        <f t="shared" si="114"/>
        <v>5.29</v>
      </c>
      <c r="K317" s="137"/>
      <c r="L317" s="2" t="b">
        <f t="shared" si="91"/>
        <v>1</v>
      </c>
      <c r="M317" s="161">
        <f t="shared" si="113"/>
        <v>0</v>
      </c>
      <c r="N317" s="1501"/>
      <c r="O317" s="1439"/>
    </row>
    <row r="318" spans="1:15" s="100" customFormat="1">
      <c r="A318" s="63"/>
      <c r="B318" s="112" t="s">
        <v>285</v>
      </c>
      <c r="C318" s="101" t="s">
        <v>286</v>
      </c>
      <c r="D318" s="103">
        <v>2</v>
      </c>
      <c r="E318" s="46">
        <v>10.99</v>
      </c>
      <c r="F318" s="46">
        <v>8.99</v>
      </c>
      <c r="G318" s="46">
        <v>5.5900000000000007</v>
      </c>
      <c r="H318" s="46">
        <v>4.49</v>
      </c>
      <c r="I318" s="1113">
        <f t="shared" si="115"/>
        <v>0</v>
      </c>
      <c r="J318" s="1064">
        <f t="shared" si="114"/>
        <v>4.49</v>
      </c>
      <c r="K318" s="46"/>
      <c r="L318" s="2" t="b">
        <f t="shared" si="91"/>
        <v>1</v>
      </c>
      <c r="M318" s="161">
        <f t="shared" si="113"/>
        <v>0</v>
      </c>
      <c r="N318" s="1501"/>
      <c r="O318" s="1439"/>
    </row>
    <row r="319" spans="1:15" s="100" customFormat="1" ht="12.9" thickBot="1">
      <c r="A319" s="105"/>
      <c r="B319" s="31" t="s">
        <v>287</v>
      </c>
      <c r="C319" s="106" t="s">
        <v>288</v>
      </c>
      <c r="D319" s="107">
        <v>2</v>
      </c>
      <c r="E319" s="25">
        <v>41.99</v>
      </c>
      <c r="F319" s="25">
        <v>33.99</v>
      </c>
      <c r="G319" s="25">
        <v>20.99</v>
      </c>
      <c r="H319" s="25">
        <v>16.79</v>
      </c>
      <c r="I319" s="1114">
        <f t="shared" si="115"/>
        <v>0</v>
      </c>
      <c r="J319" s="1086">
        <f t="shared" si="114"/>
        <v>16.79</v>
      </c>
      <c r="K319" s="25"/>
      <c r="L319" s="2" t="b">
        <f t="shared" si="91"/>
        <v>1</v>
      </c>
      <c r="M319" s="161">
        <f t="shared" si="113"/>
        <v>0</v>
      </c>
      <c r="N319" s="1501"/>
      <c r="O319" s="1"/>
    </row>
    <row r="320" spans="1:15" s="100" customFormat="1">
      <c r="A320" s="63"/>
      <c r="B320" s="8" t="s">
        <v>289</v>
      </c>
      <c r="C320" s="97" t="s">
        <v>2305</v>
      </c>
      <c r="D320" s="99">
        <v>2</v>
      </c>
      <c r="E320" s="36">
        <v>79.989999999999995</v>
      </c>
      <c r="F320" s="36">
        <v>63.99</v>
      </c>
      <c r="G320" s="36">
        <v>39.99</v>
      </c>
      <c r="H320" s="36">
        <v>24.7</v>
      </c>
      <c r="I320" s="67">
        <f t="shared" si="115"/>
        <v>0</v>
      </c>
      <c r="J320" s="1089">
        <f t="shared" si="114"/>
        <v>24.7</v>
      </c>
      <c r="K320" s="36" t="s">
        <v>162</v>
      </c>
      <c r="L320" s="2" t="b">
        <f t="shared" si="91"/>
        <v>1</v>
      </c>
      <c r="M320" s="161">
        <f t="shared" si="113"/>
        <v>0</v>
      </c>
      <c r="N320" s="1501"/>
      <c r="O320" s="1439"/>
    </row>
    <row r="321" spans="1:15" s="100" customFormat="1" ht="12.9" thickBot="1">
      <c r="A321" s="105"/>
      <c r="B321" s="31" t="s">
        <v>290</v>
      </c>
      <c r="C321" s="106" t="s">
        <v>2306</v>
      </c>
      <c r="D321" s="107">
        <v>2</v>
      </c>
      <c r="E321" s="25">
        <v>12.99</v>
      </c>
      <c r="F321" s="25">
        <v>10.49</v>
      </c>
      <c r="G321" s="25">
        <v>6.59</v>
      </c>
      <c r="H321" s="25">
        <v>3.2</v>
      </c>
      <c r="I321" s="1114">
        <f t="shared" si="115"/>
        <v>0</v>
      </c>
      <c r="J321" s="1086">
        <f t="shared" si="114"/>
        <v>3.2</v>
      </c>
      <c r="K321" s="25" t="s">
        <v>162</v>
      </c>
      <c r="L321" s="2" t="b">
        <f t="shared" si="91"/>
        <v>1</v>
      </c>
      <c r="M321" s="161">
        <f t="shared" si="113"/>
        <v>0</v>
      </c>
      <c r="N321" s="1501"/>
      <c r="O321" s="1439"/>
    </row>
    <row r="322" spans="1:15" s="100" customFormat="1">
      <c r="A322" s="63"/>
      <c r="B322" s="8" t="s">
        <v>291</v>
      </c>
      <c r="C322" s="97" t="s">
        <v>292</v>
      </c>
      <c r="D322" s="99">
        <v>2</v>
      </c>
      <c r="E322" s="36">
        <v>129.99</v>
      </c>
      <c r="F322" s="36">
        <v>103.99</v>
      </c>
      <c r="G322" s="36">
        <v>64.989999999999995</v>
      </c>
      <c r="H322" s="36">
        <v>51.99</v>
      </c>
      <c r="I322" s="67">
        <f t="shared" si="115"/>
        <v>0</v>
      </c>
      <c r="J322" s="1089">
        <f t="shared" si="114"/>
        <v>51.99</v>
      </c>
      <c r="K322" s="36"/>
      <c r="L322" s="2" t="b">
        <f t="shared" si="91"/>
        <v>1</v>
      </c>
      <c r="M322" s="161">
        <f t="shared" si="113"/>
        <v>0</v>
      </c>
      <c r="N322" s="1501"/>
      <c r="O322" s="1439"/>
    </row>
    <row r="323" spans="1:15" s="100" customFormat="1" ht="12.9" thickBot="1">
      <c r="A323" s="94"/>
      <c r="B323" s="112" t="s">
        <v>2178</v>
      </c>
      <c r="C323" s="104" t="s">
        <v>2179</v>
      </c>
      <c r="D323" s="103">
        <v>2</v>
      </c>
      <c r="E323" s="1126">
        <v>34.99</v>
      </c>
      <c r="F323" s="1126">
        <v>27.99</v>
      </c>
      <c r="G323" s="1126">
        <v>17.489999999999998</v>
      </c>
      <c r="H323" s="1126">
        <v>13.99</v>
      </c>
      <c r="I323" s="1176">
        <f t="shared" si="115"/>
        <v>0</v>
      </c>
      <c r="J323" s="1149">
        <f t="shared" si="114"/>
        <v>13.99</v>
      </c>
      <c r="K323" s="1132"/>
      <c r="L323" s="2" t="b">
        <f t="shared" si="91"/>
        <v>1</v>
      </c>
      <c r="M323" s="161">
        <f t="shared" si="113"/>
        <v>0</v>
      </c>
      <c r="N323" s="1501"/>
      <c r="O323" s="1"/>
    </row>
    <row r="324" spans="1:15" s="100" customFormat="1">
      <c r="A324" s="65"/>
      <c r="B324" s="30" t="s">
        <v>2455</v>
      </c>
      <c r="C324" s="153" t="s">
        <v>2456</v>
      </c>
      <c r="D324" s="163">
        <v>2</v>
      </c>
      <c r="E324" s="17">
        <v>209.99</v>
      </c>
      <c r="F324" s="17">
        <v>167.99</v>
      </c>
      <c r="G324" s="17">
        <v>104.99</v>
      </c>
      <c r="H324" s="17">
        <v>83.99</v>
      </c>
      <c r="I324" s="1112">
        <f>A324*J324</f>
        <v>0</v>
      </c>
      <c r="J324" s="1111">
        <f>IF($I$4="D",H324,IF($I$4="W",G324,0))</f>
        <v>83.99</v>
      </c>
      <c r="K324" s="17"/>
      <c r="L324" s="2" t="b">
        <f t="shared" si="91"/>
        <v>1</v>
      </c>
      <c r="M324" s="161">
        <f t="shared" si="113"/>
        <v>0</v>
      </c>
      <c r="N324" s="1501"/>
      <c r="O324" s="1"/>
    </row>
    <row r="325" spans="1:15" s="100" customFormat="1" ht="12.9" thickBot="1">
      <c r="A325" s="105"/>
      <c r="B325" s="31" t="s">
        <v>2457</v>
      </c>
      <c r="C325" s="106" t="s">
        <v>2458</v>
      </c>
      <c r="D325" s="107">
        <v>2</v>
      </c>
      <c r="E325" s="25">
        <v>43.99</v>
      </c>
      <c r="F325" s="25">
        <v>35.49</v>
      </c>
      <c r="G325" s="25">
        <v>21.99</v>
      </c>
      <c r="H325" s="25">
        <v>17.59</v>
      </c>
      <c r="I325" s="1114">
        <f>A325*J325</f>
        <v>0</v>
      </c>
      <c r="J325" s="1086">
        <f>IF($I$4="D",H325,IF($I$4="W",G325,0))</f>
        <v>17.59</v>
      </c>
      <c r="K325" s="25"/>
      <c r="L325" s="2" t="b">
        <f t="shared" si="91"/>
        <v>1</v>
      </c>
      <c r="M325" s="161">
        <f t="shared" si="113"/>
        <v>0</v>
      </c>
      <c r="N325" s="1501"/>
      <c r="O325" s="1439"/>
    </row>
    <row r="326" spans="1:15" s="6" customFormat="1" ht="12.9" thickBot="1">
      <c r="A326" s="229" t="s">
        <v>1777</v>
      </c>
      <c r="B326" s="230"/>
      <c r="C326" s="230"/>
      <c r="D326" s="231"/>
      <c r="E326" s="1316"/>
      <c r="F326" s="1316"/>
      <c r="G326" s="1316"/>
      <c r="H326" s="1316"/>
      <c r="I326" s="1179"/>
      <c r="J326" s="228"/>
      <c r="K326" s="203"/>
      <c r="L326" s="2" t="b">
        <f t="shared" si="91"/>
        <v>0</v>
      </c>
      <c r="M326" s="161">
        <f t="shared" si="113"/>
        <v>0</v>
      </c>
      <c r="N326" s="1501"/>
      <c r="O326" s="1"/>
    </row>
    <row r="327" spans="1:15" s="6" customFormat="1">
      <c r="A327" s="1532"/>
      <c r="B327" s="30" t="s">
        <v>293</v>
      </c>
      <c r="C327" s="153" t="s">
        <v>2534</v>
      </c>
      <c r="D327" s="163">
        <v>1</v>
      </c>
      <c r="E327" s="17">
        <v>504.99</v>
      </c>
      <c r="F327" s="17">
        <v>403.99</v>
      </c>
      <c r="G327" s="17">
        <v>252.99</v>
      </c>
      <c r="H327" s="17">
        <v>202.99</v>
      </c>
      <c r="I327" s="1112">
        <f t="shared" si="115"/>
        <v>0</v>
      </c>
      <c r="J327" s="1089">
        <f t="shared" si="114"/>
        <v>202.99</v>
      </c>
      <c r="K327" s="36"/>
      <c r="L327" s="2" t="b">
        <f t="shared" si="91"/>
        <v>1</v>
      </c>
      <c r="M327" s="161">
        <f t="shared" si="113"/>
        <v>0</v>
      </c>
      <c r="N327" s="1501" t="s">
        <v>2796</v>
      </c>
      <c r="O327" s="1439"/>
    </row>
    <row r="328" spans="1:15" s="6" customFormat="1">
      <c r="A328" s="1271"/>
      <c r="B328" s="5" t="s">
        <v>294</v>
      </c>
      <c r="C328" s="5" t="s">
        <v>295</v>
      </c>
      <c r="D328" s="89">
        <v>2</v>
      </c>
      <c r="E328" s="12">
        <v>90.99</v>
      </c>
      <c r="F328" s="12">
        <v>72.989999999999995</v>
      </c>
      <c r="G328" s="12">
        <v>45.49</v>
      </c>
      <c r="H328" s="12">
        <v>36.39</v>
      </c>
      <c r="I328" s="66">
        <f t="shared" si="115"/>
        <v>0</v>
      </c>
      <c r="J328" s="1096">
        <f t="shared" si="114"/>
        <v>36.39</v>
      </c>
      <c r="K328" s="12"/>
      <c r="L328" s="2" t="b">
        <f t="shared" si="91"/>
        <v>1</v>
      </c>
      <c r="M328" s="161">
        <f t="shared" si="113"/>
        <v>0</v>
      </c>
      <c r="N328" s="1501" t="s">
        <v>2810</v>
      </c>
      <c r="O328" s="1439"/>
    </row>
    <row r="329" spans="1:15" s="6" customFormat="1">
      <c r="A329" s="1271"/>
      <c r="B329" s="5" t="s">
        <v>296</v>
      </c>
      <c r="C329" s="5" t="s">
        <v>297</v>
      </c>
      <c r="D329" s="89">
        <v>2</v>
      </c>
      <c r="E329" s="13">
        <v>69.989999999999995</v>
      </c>
      <c r="F329" s="13">
        <v>55.99</v>
      </c>
      <c r="G329" s="13">
        <v>34.99</v>
      </c>
      <c r="H329" s="13">
        <v>27.99</v>
      </c>
      <c r="I329" s="20">
        <f t="shared" si="115"/>
        <v>0</v>
      </c>
      <c r="J329" s="1094">
        <f t="shared" si="114"/>
        <v>27.99</v>
      </c>
      <c r="K329" s="137"/>
      <c r="L329" s="2" t="b">
        <f t="shared" si="91"/>
        <v>1</v>
      </c>
      <c r="M329" s="161">
        <f t="shared" si="113"/>
        <v>0</v>
      </c>
      <c r="N329" s="1501" t="s">
        <v>2810</v>
      </c>
      <c r="O329" s="1439"/>
    </row>
    <row r="330" spans="1:15" s="6" customFormat="1">
      <c r="A330" s="1271"/>
      <c r="B330" s="5" t="s">
        <v>298</v>
      </c>
      <c r="C330" s="5" t="s">
        <v>299</v>
      </c>
      <c r="D330" s="89">
        <v>2</v>
      </c>
      <c r="E330" s="13">
        <v>59.99</v>
      </c>
      <c r="F330" s="13">
        <v>47.99</v>
      </c>
      <c r="G330" s="13">
        <v>29.99</v>
      </c>
      <c r="H330" s="13">
        <v>23.99</v>
      </c>
      <c r="I330" s="20">
        <f t="shared" si="115"/>
        <v>0</v>
      </c>
      <c r="J330" s="1094">
        <f t="shared" si="114"/>
        <v>23.99</v>
      </c>
      <c r="K330" s="137"/>
      <c r="L330" s="2" t="b">
        <f t="shared" si="91"/>
        <v>1</v>
      </c>
      <c r="M330" s="161">
        <f t="shared" si="113"/>
        <v>0</v>
      </c>
      <c r="N330" s="1501" t="s">
        <v>2810</v>
      </c>
      <c r="O330" s="1439"/>
    </row>
    <row r="331" spans="1:15" s="6" customFormat="1" ht="12.9" thickBot="1">
      <c r="A331" s="1106"/>
      <c r="B331" s="31" t="s">
        <v>300</v>
      </c>
      <c r="C331" s="31" t="s">
        <v>301</v>
      </c>
      <c r="D331" s="110">
        <v>2</v>
      </c>
      <c r="E331" s="25">
        <v>44.99</v>
      </c>
      <c r="F331" s="25">
        <v>35.99</v>
      </c>
      <c r="G331" s="25">
        <v>22.49</v>
      </c>
      <c r="H331" s="25">
        <v>17.989999999999998</v>
      </c>
      <c r="I331" s="1114">
        <f t="shared" si="115"/>
        <v>0</v>
      </c>
      <c r="J331" s="1064">
        <f t="shared" si="114"/>
        <v>17.989999999999998</v>
      </c>
      <c r="K331" s="25"/>
      <c r="L331" s="2" t="b">
        <f t="shared" si="91"/>
        <v>1</v>
      </c>
      <c r="M331" s="161">
        <f t="shared" si="113"/>
        <v>0</v>
      </c>
      <c r="N331" s="1501" t="s">
        <v>2810</v>
      </c>
      <c r="O331" s="1439"/>
    </row>
    <row r="332" spans="1:15" s="6" customFormat="1" ht="12.9" thickBot="1">
      <c r="A332" s="1514"/>
      <c r="B332" s="8" t="s">
        <v>302</v>
      </c>
      <c r="C332" s="8" t="s">
        <v>2307</v>
      </c>
      <c r="D332" s="113">
        <v>2</v>
      </c>
      <c r="E332" s="36">
        <v>28.99</v>
      </c>
      <c r="F332" s="36">
        <v>23.49</v>
      </c>
      <c r="G332" s="36">
        <v>14.49</v>
      </c>
      <c r="H332" s="36">
        <v>7.1</v>
      </c>
      <c r="I332" s="67">
        <f t="shared" si="115"/>
        <v>0</v>
      </c>
      <c r="J332" s="1111">
        <f t="shared" si="114"/>
        <v>7.1</v>
      </c>
      <c r="K332" s="1086" t="s">
        <v>162</v>
      </c>
      <c r="L332" s="2" t="b">
        <f t="shared" ref="L332:L370" si="127">ISBLANK(A332)</f>
        <v>1</v>
      </c>
      <c r="M332" s="161">
        <f t="shared" si="113"/>
        <v>0</v>
      </c>
      <c r="N332" s="1501" t="s">
        <v>2809</v>
      </c>
      <c r="O332" s="1439"/>
    </row>
    <row r="333" spans="1:15" s="6" customFormat="1" ht="12.9" thickBot="1">
      <c r="A333" s="1533"/>
      <c r="B333" s="112" t="s">
        <v>2469</v>
      </c>
      <c r="C333" s="112" t="s">
        <v>2470</v>
      </c>
      <c r="D333" s="109">
        <v>1</v>
      </c>
      <c r="E333" s="46">
        <v>399.99</v>
      </c>
      <c r="F333" s="46">
        <v>279.99</v>
      </c>
      <c r="G333" s="46">
        <v>159.99</v>
      </c>
      <c r="H333" s="46">
        <v>138</v>
      </c>
      <c r="I333" s="1113">
        <f t="shared" ref="I333" si="128">A333*J333</f>
        <v>0</v>
      </c>
      <c r="J333" s="1086">
        <f t="shared" ref="J333" si="129">IF($I$4="D",H333,IF($I$4="W",G333,0))</f>
        <v>138</v>
      </c>
      <c r="K333" s="1086" t="s">
        <v>162</v>
      </c>
      <c r="L333" s="2" t="b">
        <f t="shared" si="127"/>
        <v>1</v>
      </c>
      <c r="M333" s="161">
        <f t="shared" si="113"/>
        <v>0</v>
      </c>
      <c r="N333" s="1501"/>
      <c r="O333" s="1439"/>
    </row>
    <row r="334" spans="1:15" s="6" customFormat="1">
      <c r="A334" s="1532"/>
      <c r="B334" s="30" t="s">
        <v>303</v>
      </c>
      <c r="C334" s="30" t="s">
        <v>2533</v>
      </c>
      <c r="D334" s="88">
        <v>1</v>
      </c>
      <c r="E334" s="17">
        <v>499.99</v>
      </c>
      <c r="F334" s="17">
        <v>399.99</v>
      </c>
      <c r="G334" s="17">
        <v>249.99</v>
      </c>
      <c r="H334" s="17">
        <v>199.99</v>
      </c>
      <c r="I334" s="1112">
        <f t="shared" si="115"/>
        <v>0</v>
      </c>
      <c r="J334" s="1089">
        <f t="shared" si="114"/>
        <v>199.99</v>
      </c>
      <c r="K334" s="36"/>
      <c r="L334" s="2" t="b">
        <f t="shared" si="127"/>
        <v>1</v>
      </c>
      <c r="M334" s="161">
        <f t="shared" si="113"/>
        <v>0</v>
      </c>
      <c r="N334" s="1501" t="s">
        <v>2796</v>
      </c>
      <c r="O334" s="1439"/>
    </row>
    <row r="335" spans="1:15" s="6" customFormat="1">
      <c r="A335" s="1271"/>
      <c r="B335" s="5" t="s">
        <v>304</v>
      </c>
      <c r="C335" s="5" t="s">
        <v>305</v>
      </c>
      <c r="D335" s="89">
        <v>2</v>
      </c>
      <c r="E335" s="13">
        <v>90.99</v>
      </c>
      <c r="F335" s="13">
        <v>72.989999999999995</v>
      </c>
      <c r="G335" s="13">
        <v>45.49</v>
      </c>
      <c r="H335" s="13">
        <v>36.39</v>
      </c>
      <c r="I335" s="20">
        <f t="shared" si="115"/>
        <v>0</v>
      </c>
      <c r="J335" s="1094">
        <f t="shared" si="114"/>
        <v>36.39</v>
      </c>
      <c r="K335" s="137"/>
      <c r="L335" s="2" t="b">
        <f t="shared" si="127"/>
        <v>1</v>
      </c>
      <c r="M335" s="161">
        <f t="shared" si="113"/>
        <v>0</v>
      </c>
      <c r="N335" s="1501" t="s">
        <v>2810</v>
      </c>
      <c r="O335" s="1439"/>
    </row>
    <row r="336" spans="1:15" s="6" customFormat="1">
      <c r="A336" s="1271"/>
      <c r="B336" s="5" t="s">
        <v>306</v>
      </c>
      <c r="C336" s="5" t="s">
        <v>307</v>
      </c>
      <c r="D336" s="89">
        <v>2</v>
      </c>
      <c r="E336" s="13">
        <v>70.989999999999995</v>
      </c>
      <c r="F336" s="13">
        <v>56.99</v>
      </c>
      <c r="G336" s="13">
        <v>35.49</v>
      </c>
      <c r="H336" s="13">
        <v>28.39</v>
      </c>
      <c r="I336" s="20">
        <f t="shared" si="115"/>
        <v>0</v>
      </c>
      <c r="J336" s="1094">
        <f t="shared" si="114"/>
        <v>28.39</v>
      </c>
      <c r="K336" s="137"/>
      <c r="L336" s="2" t="b">
        <f t="shared" si="127"/>
        <v>1</v>
      </c>
      <c r="M336" s="161">
        <f t="shared" si="113"/>
        <v>0</v>
      </c>
      <c r="N336" s="1501" t="s">
        <v>2810</v>
      </c>
      <c r="O336" s="1439"/>
    </row>
    <row r="337" spans="1:21" s="6" customFormat="1">
      <c r="A337" s="1271"/>
      <c r="B337" s="5" t="s">
        <v>308</v>
      </c>
      <c r="C337" s="5" t="s">
        <v>309</v>
      </c>
      <c r="D337" s="89">
        <v>2</v>
      </c>
      <c r="E337" s="13">
        <v>61.99</v>
      </c>
      <c r="F337" s="13">
        <v>49.99</v>
      </c>
      <c r="G337" s="13">
        <v>30.99</v>
      </c>
      <c r="H337" s="13">
        <v>24.79</v>
      </c>
      <c r="I337" s="20">
        <f t="shared" si="115"/>
        <v>0</v>
      </c>
      <c r="J337" s="1094">
        <f t="shared" si="114"/>
        <v>24.79</v>
      </c>
      <c r="K337" s="137"/>
      <c r="L337" s="2" t="b">
        <f t="shared" si="127"/>
        <v>1</v>
      </c>
      <c r="M337" s="161">
        <f t="shared" si="113"/>
        <v>0</v>
      </c>
      <c r="N337" s="1501" t="s">
        <v>2810</v>
      </c>
      <c r="O337" s="1439"/>
    </row>
    <row r="338" spans="1:21" s="6" customFormat="1" ht="12.9" thickBot="1">
      <c r="A338" s="1106"/>
      <c r="B338" s="31" t="s">
        <v>310</v>
      </c>
      <c r="C338" s="31" t="s">
        <v>311</v>
      </c>
      <c r="D338" s="110">
        <v>2</v>
      </c>
      <c r="E338" s="25">
        <v>47.99</v>
      </c>
      <c r="F338" s="25">
        <v>38.49</v>
      </c>
      <c r="G338" s="25">
        <v>23.99</v>
      </c>
      <c r="H338" s="25">
        <v>19.190000000000001</v>
      </c>
      <c r="I338" s="1114">
        <f t="shared" si="115"/>
        <v>0</v>
      </c>
      <c r="J338" s="1086">
        <f t="shared" si="114"/>
        <v>19.190000000000001</v>
      </c>
      <c r="K338" s="25"/>
      <c r="L338" s="2" t="b">
        <f t="shared" si="127"/>
        <v>1</v>
      </c>
      <c r="M338" s="161">
        <f t="shared" si="113"/>
        <v>0</v>
      </c>
      <c r="N338" s="1501" t="s">
        <v>2810</v>
      </c>
      <c r="O338" s="1439"/>
    </row>
    <row r="339" spans="1:21" s="6" customFormat="1" ht="12.9" thickBot="1">
      <c r="A339" s="221" t="s">
        <v>2220</v>
      </c>
      <c r="B339" s="222"/>
      <c r="C339" s="222"/>
      <c r="D339" s="224"/>
      <c r="E339" s="1311"/>
      <c r="F339" s="1311"/>
      <c r="G339" s="1311"/>
      <c r="H339" s="1311"/>
      <c r="I339" s="1173"/>
      <c r="J339" s="228"/>
      <c r="K339" s="203"/>
      <c r="L339" s="2" t="b">
        <f t="shared" si="127"/>
        <v>0</v>
      </c>
      <c r="M339" s="161">
        <f t="shared" si="113"/>
        <v>0</v>
      </c>
      <c r="N339" s="1501"/>
      <c r="O339" s="1"/>
    </row>
    <row r="340" spans="1:21" s="6" customFormat="1">
      <c r="A340" s="1534"/>
      <c r="B340" s="30" t="s">
        <v>2224</v>
      </c>
      <c r="C340" s="30" t="s">
        <v>2427</v>
      </c>
      <c r="D340" s="88">
        <v>3</v>
      </c>
      <c r="E340" s="18">
        <v>17.989999999999998</v>
      </c>
      <c r="F340" s="18">
        <v>14.49</v>
      </c>
      <c r="G340" s="18">
        <v>8.99</v>
      </c>
      <c r="H340" s="18">
        <v>7.19</v>
      </c>
      <c r="I340" s="19">
        <f t="shared" si="115"/>
        <v>0</v>
      </c>
      <c r="J340" s="1093">
        <f t="shared" si="114"/>
        <v>7.19</v>
      </c>
      <c r="K340" s="137"/>
      <c r="L340" s="2" t="b">
        <f t="shared" si="127"/>
        <v>1</v>
      </c>
      <c r="M340" s="161">
        <f t="shared" si="113"/>
        <v>0</v>
      </c>
      <c r="N340" s="1501"/>
      <c r="O340" s="1439"/>
    </row>
    <row r="341" spans="1:21" s="6" customFormat="1">
      <c r="A341" s="1084"/>
      <c r="B341" s="5" t="s">
        <v>2225</v>
      </c>
      <c r="C341" s="5" t="s">
        <v>2428</v>
      </c>
      <c r="D341" s="89">
        <v>3</v>
      </c>
      <c r="E341" s="13">
        <v>17.989999999999998</v>
      </c>
      <c r="F341" s="13">
        <v>14.49</v>
      </c>
      <c r="G341" s="13">
        <v>8.99</v>
      </c>
      <c r="H341" s="13">
        <v>7.19</v>
      </c>
      <c r="I341" s="20">
        <f t="shared" si="115"/>
        <v>0</v>
      </c>
      <c r="J341" s="265">
        <f t="shared" si="114"/>
        <v>7.19</v>
      </c>
      <c r="K341" s="13"/>
      <c r="L341" s="2" t="b">
        <f t="shared" si="127"/>
        <v>1</v>
      </c>
      <c r="M341" s="161">
        <f t="shared" si="113"/>
        <v>0</v>
      </c>
      <c r="N341" s="1501"/>
      <c r="O341" s="1439"/>
    </row>
    <row r="342" spans="1:21" s="6" customFormat="1" ht="12.9" thickBot="1">
      <c r="A342" s="1535"/>
      <c r="B342" s="31" t="s">
        <v>2226</v>
      </c>
      <c r="C342" s="31" t="s">
        <v>2429</v>
      </c>
      <c r="D342" s="110">
        <v>3</v>
      </c>
      <c r="E342" s="1076">
        <v>17.989999999999998</v>
      </c>
      <c r="F342" s="1076">
        <v>14.49</v>
      </c>
      <c r="G342" s="1076">
        <v>8.99</v>
      </c>
      <c r="H342" s="1076">
        <v>7.19</v>
      </c>
      <c r="I342" s="1178">
        <f t="shared" si="115"/>
        <v>0</v>
      </c>
      <c r="J342" s="1128">
        <f t="shared" si="114"/>
        <v>7.19</v>
      </c>
      <c r="K342" s="137" t="s">
        <v>162</v>
      </c>
      <c r="L342" s="2" t="b">
        <f t="shared" si="127"/>
        <v>1</v>
      </c>
      <c r="M342" s="161">
        <f t="shared" si="113"/>
        <v>0</v>
      </c>
      <c r="N342" s="1501"/>
      <c r="O342" s="1439"/>
    </row>
    <row r="343" spans="1:21" s="6" customFormat="1">
      <c r="A343" s="65"/>
      <c r="B343" s="30" t="s">
        <v>2223</v>
      </c>
      <c r="C343" s="30" t="s">
        <v>2430</v>
      </c>
      <c r="D343" s="88">
        <v>2</v>
      </c>
      <c r="E343" s="18">
        <v>14.99</v>
      </c>
      <c r="F343" s="18">
        <v>11.99</v>
      </c>
      <c r="G343" s="18">
        <v>7.49</v>
      </c>
      <c r="H343" s="18">
        <v>5.99</v>
      </c>
      <c r="I343" s="19">
        <f t="shared" si="115"/>
        <v>0</v>
      </c>
      <c r="J343" s="1093">
        <f t="shared" si="114"/>
        <v>5.99</v>
      </c>
      <c r="K343" s="137"/>
      <c r="L343" s="2" t="b">
        <f t="shared" si="127"/>
        <v>1</v>
      </c>
      <c r="M343" s="161">
        <f t="shared" si="113"/>
        <v>0</v>
      </c>
      <c r="N343" s="1501"/>
      <c r="O343" s="1439"/>
    </row>
    <row r="344" spans="1:21" s="6" customFormat="1">
      <c r="A344" s="63"/>
      <c r="B344" s="5" t="s">
        <v>2221</v>
      </c>
      <c r="C344" s="101" t="s">
        <v>2431</v>
      </c>
      <c r="D344" s="102">
        <v>2</v>
      </c>
      <c r="E344" s="12">
        <v>14.99</v>
      </c>
      <c r="F344" s="12">
        <v>11.99</v>
      </c>
      <c r="G344" s="12">
        <v>7.49</v>
      </c>
      <c r="H344" s="12">
        <v>5.99</v>
      </c>
      <c r="I344" s="66">
        <f t="shared" si="115"/>
        <v>0</v>
      </c>
      <c r="J344" s="1096">
        <f t="shared" si="114"/>
        <v>5.99</v>
      </c>
      <c r="K344" s="36"/>
      <c r="L344" s="2" t="b">
        <f t="shared" si="127"/>
        <v>1</v>
      </c>
      <c r="M344" s="161">
        <f t="shared" si="113"/>
        <v>0</v>
      </c>
      <c r="N344" s="1501"/>
      <c r="O344" s="1439"/>
    </row>
    <row r="345" spans="1:21" s="6" customFormat="1" ht="12.9" thickBot="1">
      <c r="A345" s="105"/>
      <c r="B345" s="31" t="s">
        <v>2222</v>
      </c>
      <c r="C345" s="31" t="s">
        <v>2432</v>
      </c>
      <c r="D345" s="110">
        <v>2</v>
      </c>
      <c r="E345" s="25">
        <v>14.99</v>
      </c>
      <c r="F345" s="25">
        <v>11.99</v>
      </c>
      <c r="G345" s="25">
        <v>7.49</v>
      </c>
      <c r="H345" s="25">
        <v>5.99</v>
      </c>
      <c r="I345" s="1114">
        <f t="shared" si="115"/>
        <v>0</v>
      </c>
      <c r="J345" s="1086">
        <f t="shared" si="114"/>
        <v>5.99</v>
      </c>
      <c r="K345" s="36"/>
      <c r="L345" s="2" t="b">
        <f t="shared" si="127"/>
        <v>1</v>
      </c>
      <c r="M345" s="161">
        <f t="shared" si="113"/>
        <v>0</v>
      </c>
      <c r="N345" s="1501"/>
      <c r="O345" s="1439"/>
    </row>
    <row r="346" spans="1:21" s="6" customFormat="1">
      <c r="A346" s="1534"/>
      <c r="B346" s="30" t="s">
        <v>2228</v>
      </c>
      <c r="C346" s="30" t="s">
        <v>2433</v>
      </c>
      <c r="D346" s="88">
        <v>3</v>
      </c>
      <c r="E346" s="18">
        <v>11.99</v>
      </c>
      <c r="F346" s="18">
        <v>9.99</v>
      </c>
      <c r="G346" s="18">
        <v>5.99</v>
      </c>
      <c r="H346" s="18">
        <v>4.7900000000000009</v>
      </c>
      <c r="I346" s="19">
        <f t="shared" si="115"/>
        <v>0</v>
      </c>
      <c r="J346" s="1094">
        <f t="shared" si="114"/>
        <v>4.7900000000000009</v>
      </c>
      <c r="K346" s="137"/>
      <c r="L346" s="2" t="b">
        <f t="shared" si="127"/>
        <v>1</v>
      </c>
      <c r="M346" s="161">
        <f t="shared" si="113"/>
        <v>0</v>
      </c>
      <c r="N346" s="1501" t="s">
        <v>2796</v>
      </c>
      <c r="O346" s="1"/>
    </row>
    <row r="347" spans="1:21" s="6" customFormat="1">
      <c r="A347" s="37"/>
      <c r="B347" s="5" t="s">
        <v>2229</v>
      </c>
      <c r="C347" s="5" t="s">
        <v>2434</v>
      </c>
      <c r="D347" s="89">
        <v>3</v>
      </c>
      <c r="E347" s="137">
        <v>11.99</v>
      </c>
      <c r="F347" s="137">
        <v>9.99</v>
      </c>
      <c r="G347" s="137">
        <v>5.99</v>
      </c>
      <c r="H347" s="137">
        <v>4.7900000000000009</v>
      </c>
      <c r="I347" s="20">
        <f t="shared" si="115"/>
        <v>0</v>
      </c>
      <c r="J347" s="265">
        <f t="shared" si="114"/>
        <v>4.7900000000000009</v>
      </c>
      <c r="K347" s="137"/>
      <c r="L347" s="2" t="b">
        <f t="shared" si="127"/>
        <v>1</v>
      </c>
      <c r="M347" s="161">
        <f t="shared" si="113"/>
        <v>0</v>
      </c>
      <c r="N347" s="1501" t="s">
        <v>2796</v>
      </c>
      <c r="O347" s="1"/>
    </row>
    <row r="348" spans="1:21" s="6" customFormat="1" ht="12.9" thickBot="1">
      <c r="A348" s="1536"/>
      <c r="B348" s="31" t="s">
        <v>2227</v>
      </c>
      <c r="C348" s="31" t="s">
        <v>2435</v>
      </c>
      <c r="D348" s="110">
        <v>3</v>
      </c>
      <c r="E348" s="22">
        <v>11.99</v>
      </c>
      <c r="F348" s="22">
        <v>9.99</v>
      </c>
      <c r="G348" s="22">
        <v>5.99</v>
      </c>
      <c r="H348" s="22">
        <v>4.7900000000000009</v>
      </c>
      <c r="I348" s="23">
        <f t="shared" si="115"/>
        <v>0</v>
      </c>
      <c r="J348" s="1095">
        <f t="shared" si="114"/>
        <v>4.7900000000000009</v>
      </c>
      <c r="K348" s="137"/>
      <c r="L348" s="2" t="b">
        <f t="shared" si="127"/>
        <v>1</v>
      </c>
      <c r="M348" s="161">
        <f t="shared" si="113"/>
        <v>0</v>
      </c>
      <c r="N348" s="1501" t="s">
        <v>2796</v>
      </c>
      <c r="O348" s="1"/>
    </row>
    <row r="349" spans="1:21" s="227" customFormat="1" ht="15.75" customHeight="1" thickBot="1">
      <c r="A349" s="227" t="s">
        <v>347</v>
      </c>
      <c r="B349" s="226"/>
      <c r="C349" s="226"/>
      <c r="D349" s="228"/>
      <c r="E349" s="1314"/>
      <c r="F349" s="1314"/>
      <c r="G349" s="1314"/>
      <c r="H349" s="1314"/>
      <c r="I349" s="1174"/>
      <c r="J349" s="228"/>
      <c r="K349" s="203"/>
      <c r="L349" s="2" t="b">
        <f t="shared" si="127"/>
        <v>0</v>
      </c>
      <c r="M349" s="161">
        <f t="shared" si="113"/>
        <v>0</v>
      </c>
      <c r="N349" s="1501"/>
      <c r="O349" s="1"/>
      <c r="P349" s="225"/>
      <c r="Q349" s="225"/>
      <c r="R349" s="225"/>
      <c r="S349" s="225"/>
      <c r="T349" s="225"/>
      <c r="U349" s="226"/>
    </row>
    <row r="350" spans="1:21">
      <c r="A350" s="108"/>
      <c r="B350" s="8" t="s">
        <v>348</v>
      </c>
      <c r="C350" s="8" t="s">
        <v>349</v>
      </c>
      <c r="D350" s="113">
        <v>3</v>
      </c>
      <c r="E350" s="36">
        <v>59.99</v>
      </c>
      <c r="F350" s="36">
        <v>47.99</v>
      </c>
      <c r="G350" s="36">
        <v>26.99</v>
      </c>
      <c r="H350" s="36">
        <v>21.59</v>
      </c>
      <c r="I350" s="67">
        <f t="shared" si="115"/>
        <v>0</v>
      </c>
      <c r="J350" s="1089">
        <f t="shared" si="114"/>
        <v>21.59</v>
      </c>
      <c r="K350" s="36"/>
      <c r="L350" s="2" t="b">
        <f t="shared" si="127"/>
        <v>1</v>
      </c>
      <c r="M350" s="161">
        <f t="shared" si="113"/>
        <v>0</v>
      </c>
      <c r="O350" s="1439"/>
    </row>
    <row r="351" spans="1:21">
      <c r="A351" s="63"/>
      <c r="B351" s="5" t="s">
        <v>350</v>
      </c>
      <c r="C351" s="5" t="s">
        <v>351</v>
      </c>
      <c r="D351" s="89">
        <v>3</v>
      </c>
      <c r="E351" s="12">
        <v>59.99</v>
      </c>
      <c r="F351" s="12">
        <v>47.99</v>
      </c>
      <c r="G351" s="12">
        <v>26.99</v>
      </c>
      <c r="H351" s="12">
        <v>21.59</v>
      </c>
      <c r="I351" s="66">
        <f t="shared" si="115"/>
        <v>0</v>
      </c>
      <c r="J351" s="1096">
        <f t="shared" si="114"/>
        <v>21.59</v>
      </c>
      <c r="K351" s="12"/>
      <c r="L351" s="2" t="b">
        <f t="shared" si="127"/>
        <v>1</v>
      </c>
      <c r="M351" s="161">
        <f t="shared" si="113"/>
        <v>0</v>
      </c>
      <c r="O351" s="1439"/>
    </row>
    <row r="352" spans="1:21">
      <c r="A352" s="63"/>
      <c r="B352" s="5" t="s">
        <v>352</v>
      </c>
      <c r="C352" s="5" t="s">
        <v>353</v>
      </c>
      <c r="D352" s="89">
        <v>3</v>
      </c>
      <c r="E352" s="12">
        <v>59.99</v>
      </c>
      <c r="F352" s="12">
        <v>47.99</v>
      </c>
      <c r="G352" s="12">
        <v>26.99</v>
      </c>
      <c r="H352" s="12">
        <v>21.59</v>
      </c>
      <c r="I352" s="66">
        <f t="shared" si="115"/>
        <v>0</v>
      </c>
      <c r="J352" s="1096">
        <f t="shared" si="114"/>
        <v>21.59</v>
      </c>
      <c r="K352" s="12"/>
      <c r="L352" s="2" t="b">
        <f t="shared" si="127"/>
        <v>1</v>
      </c>
      <c r="M352" s="161">
        <f t="shared" si="113"/>
        <v>0</v>
      </c>
      <c r="O352" s="1439"/>
    </row>
    <row r="353" spans="1:21" ht="12.9" thickBot="1">
      <c r="A353" s="105"/>
      <c r="B353" s="31" t="s">
        <v>354</v>
      </c>
      <c r="C353" s="31" t="s">
        <v>355</v>
      </c>
      <c r="D353" s="110">
        <v>5</v>
      </c>
      <c r="E353" s="25">
        <v>5.99</v>
      </c>
      <c r="F353" s="25">
        <v>4.7900000000000009</v>
      </c>
      <c r="G353" s="25">
        <v>2.99</v>
      </c>
      <c r="H353" s="25">
        <v>2.39</v>
      </c>
      <c r="I353" s="1114">
        <f t="shared" si="115"/>
        <v>0</v>
      </c>
      <c r="J353" s="1086">
        <f t="shared" si="114"/>
        <v>2.39</v>
      </c>
      <c r="K353" s="25"/>
      <c r="L353" s="2" t="b">
        <f t="shared" si="127"/>
        <v>1</v>
      </c>
      <c r="M353" s="161">
        <f t="shared" si="113"/>
        <v>0</v>
      </c>
      <c r="O353" s="1439"/>
    </row>
    <row r="354" spans="1:21" s="227" customFormat="1" ht="15.75" customHeight="1" thickBot="1">
      <c r="A354" s="227" t="s">
        <v>2673</v>
      </c>
      <c r="B354" s="226"/>
      <c r="C354" s="226"/>
      <c r="D354" s="228"/>
      <c r="E354" s="1314"/>
      <c r="F354" s="1314"/>
      <c r="G354" s="1314"/>
      <c r="H354" s="1314"/>
      <c r="I354" s="1174"/>
      <c r="J354" s="228"/>
      <c r="K354" s="203"/>
      <c r="L354" s="2" t="b">
        <f t="shared" ref="L354:L365" si="130">ISBLANK(A354)</f>
        <v>0</v>
      </c>
      <c r="M354" s="161">
        <f t="shared" si="113"/>
        <v>0</v>
      </c>
      <c r="N354" s="1501"/>
      <c r="O354" s="1"/>
      <c r="P354" s="225"/>
      <c r="Q354" s="225"/>
      <c r="R354" s="225"/>
      <c r="S354" s="225"/>
      <c r="T354" s="225"/>
      <c r="U354" s="226"/>
    </row>
    <row r="355" spans="1:21" ht="24.9">
      <c r="A355" s="108"/>
      <c r="B355" s="8" t="s">
        <v>2674</v>
      </c>
      <c r="C355" s="1281" t="s">
        <v>2686</v>
      </c>
      <c r="D355" s="113">
        <v>3</v>
      </c>
      <c r="E355" s="36">
        <v>29.99</v>
      </c>
      <c r="F355" s="36">
        <v>23.99</v>
      </c>
      <c r="G355" s="36">
        <v>14.99</v>
      </c>
      <c r="H355" s="36">
        <v>12.99</v>
      </c>
      <c r="I355" s="67">
        <f t="shared" ref="I355:I365" si="131">A355*J355</f>
        <v>0</v>
      </c>
      <c r="J355" s="1089">
        <f t="shared" ref="J355:J365" si="132">IF($I$4="D",H355,IF($I$4="W",G355,0))</f>
        <v>12.99</v>
      </c>
      <c r="K355" s="36"/>
      <c r="L355" s="2" t="b">
        <f t="shared" si="130"/>
        <v>1</v>
      </c>
      <c r="M355" s="161">
        <f t="shared" si="113"/>
        <v>0</v>
      </c>
      <c r="O355" s="1"/>
    </row>
    <row r="356" spans="1:21" ht="24.9">
      <c r="A356" s="63"/>
      <c r="B356" s="5" t="s">
        <v>2675</v>
      </c>
      <c r="C356" s="1281" t="s">
        <v>2687</v>
      </c>
      <c r="D356" s="89">
        <v>3</v>
      </c>
      <c r="E356" s="12">
        <v>29.99</v>
      </c>
      <c r="F356" s="12">
        <v>23.99</v>
      </c>
      <c r="G356" s="12">
        <v>14.99</v>
      </c>
      <c r="H356" s="12">
        <v>12.99</v>
      </c>
      <c r="I356" s="66">
        <f t="shared" si="131"/>
        <v>0</v>
      </c>
      <c r="J356" s="1096">
        <f t="shared" si="132"/>
        <v>12.99</v>
      </c>
      <c r="K356" s="12"/>
      <c r="L356" s="2" t="b">
        <f t="shared" si="130"/>
        <v>1</v>
      </c>
      <c r="M356" s="161">
        <f t="shared" si="113"/>
        <v>0</v>
      </c>
      <c r="O356" s="1"/>
    </row>
    <row r="357" spans="1:21" ht="24.9">
      <c r="A357" s="63"/>
      <c r="B357" s="5" t="s">
        <v>2676</v>
      </c>
      <c r="C357" s="1281" t="s">
        <v>2688</v>
      </c>
      <c r="D357" s="89">
        <v>3</v>
      </c>
      <c r="E357" s="12">
        <v>29.99</v>
      </c>
      <c r="F357" s="12">
        <v>23.99</v>
      </c>
      <c r="G357" s="12">
        <v>14.99</v>
      </c>
      <c r="H357" s="12">
        <v>12.99</v>
      </c>
      <c r="I357" s="66">
        <f t="shared" ref="I357:I363" si="133">A357*J357</f>
        <v>0</v>
      </c>
      <c r="J357" s="1096">
        <f t="shared" ref="J357:J363" si="134">IF($I$4="D",H357,IF($I$4="W",G357,0))</f>
        <v>12.99</v>
      </c>
      <c r="K357" s="12"/>
      <c r="L357" s="2" t="b">
        <f t="shared" ref="L357:L363" si="135">ISBLANK(A357)</f>
        <v>1</v>
      </c>
      <c r="M357" s="161">
        <f t="shared" si="113"/>
        <v>0</v>
      </c>
      <c r="O357" s="1"/>
    </row>
    <row r="358" spans="1:21" ht="24.9">
      <c r="A358" s="63"/>
      <c r="B358" s="5" t="s">
        <v>2677</v>
      </c>
      <c r="C358" s="1281" t="s">
        <v>2689</v>
      </c>
      <c r="D358" s="89">
        <v>3</v>
      </c>
      <c r="E358" s="12">
        <v>29.99</v>
      </c>
      <c r="F358" s="12">
        <v>23.99</v>
      </c>
      <c r="G358" s="12">
        <v>14.99</v>
      </c>
      <c r="H358" s="12">
        <v>12.99</v>
      </c>
      <c r="I358" s="66">
        <f t="shared" si="133"/>
        <v>0</v>
      </c>
      <c r="J358" s="1096">
        <f t="shared" si="134"/>
        <v>12.99</v>
      </c>
      <c r="K358" s="12"/>
      <c r="L358" s="2" t="b">
        <f t="shared" si="135"/>
        <v>1</v>
      </c>
      <c r="M358" s="161">
        <f t="shared" si="113"/>
        <v>0</v>
      </c>
      <c r="O358" s="1"/>
    </row>
    <row r="359" spans="1:21" ht="24.9">
      <c r="A359" s="63"/>
      <c r="B359" s="5" t="s">
        <v>2678</v>
      </c>
      <c r="C359" s="1281" t="s">
        <v>2690</v>
      </c>
      <c r="D359" s="89">
        <v>3</v>
      </c>
      <c r="E359" s="12">
        <v>29.99</v>
      </c>
      <c r="F359" s="12">
        <v>23.99</v>
      </c>
      <c r="G359" s="12">
        <v>14.99</v>
      </c>
      <c r="H359" s="12">
        <v>12.99</v>
      </c>
      <c r="I359" s="66">
        <f t="shared" si="133"/>
        <v>0</v>
      </c>
      <c r="J359" s="1096">
        <f t="shared" si="134"/>
        <v>12.99</v>
      </c>
      <c r="K359" s="12"/>
      <c r="L359" s="2" t="b">
        <f t="shared" si="135"/>
        <v>1</v>
      </c>
      <c r="M359" s="161">
        <f t="shared" si="113"/>
        <v>0</v>
      </c>
      <c r="O359" s="1"/>
    </row>
    <row r="360" spans="1:21" ht="24.9">
      <c r="A360" s="63"/>
      <c r="B360" s="5" t="s">
        <v>2679</v>
      </c>
      <c r="C360" s="1281" t="s">
        <v>2691</v>
      </c>
      <c r="D360" s="89">
        <v>3</v>
      </c>
      <c r="E360" s="12">
        <v>29.99</v>
      </c>
      <c r="F360" s="12">
        <v>23.99</v>
      </c>
      <c r="G360" s="12">
        <v>14.99</v>
      </c>
      <c r="H360" s="12">
        <v>12.99</v>
      </c>
      <c r="I360" s="66">
        <f t="shared" si="133"/>
        <v>0</v>
      </c>
      <c r="J360" s="1096">
        <f t="shared" si="134"/>
        <v>12.99</v>
      </c>
      <c r="K360" s="12"/>
      <c r="L360" s="2" t="b">
        <f t="shared" si="135"/>
        <v>1</v>
      </c>
      <c r="M360" s="161">
        <f t="shared" si="113"/>
        <v>0</v>
      </c>
      <c r="O360" s="1"/>
    </row>
    <row r="361" spans="1:21" ht="24.9">
      <c r="A361" s="63"/>
      <c r="B361" s="5" t="s">
        <v>2680</v>
      </c>
      <c r="C361" s="1281" t="s">
        <v>2692</v>
      </c>
      <c r="D361" s="89">
        <v>3</v>
      </c>
      <c r="E361" s="12">
        <v>29.99</v>
      </c>
      <c r="F361" s="12">
        <v>23.99</v>
      </c>
      <c r="G361" s="12">
        <v>14.99</v>
      </c>
      <c r="H361" s="12">
        <v>12.99</v>
      </c>
      <c r="I361" s="66">
        <f t="shared" si="133"/>
        <v>0</v>
      </c>
      <c r="J361" s="1096">
        <f t="shared" si="134"/>
        <v>12.99</v>
      </c>
      <c r="K361" s="12"/>
      <c r="L361" s="2" t="b">
        <f t="shared" si="135"/>
        <v>1</v>
      </c>
      <c r="M361" s="161">
        <f t="shared" si="113"/>
        <v>0</v>
      </c>
      <c r="O361" s="1"/>
    </row>
    <row r="362" spans="1:21" ht="24.9">
      <c r="A362" s="63"/>
      <c r="B362" s="5" t="s">
        <v>2681</v>
      </c>
      <c r="C362" s="1281" t="s">
        <v>2693</v>
      </c>
      <c r="D362" s="89">
        <v>3</v>
      </c>
      <c r="E362" s="12">
        <v>29.99</v>
      </c>
      <c r="F362" s="12">
        <v>23.99</v>
      </c>
      <c r="G362" s="12">
        <v>14.99</v>
      </c>
      <c r="H362" s="12">
        <v>12.99</v>
      </c>
      <c r="I362" s="66">
        <f t="shared" si="133"/>
        <v>0</v>
      </c>
      <c r="J362" s="1096">
        <f t="shared" si="134"/>
        <v>12.99</v>
      </c>
      <c r="K362" s="12"/>
      <c r="L362" s="2" t="b">
        <f t="shared" si="135"/>
        <v>1</v>
      </c>
      <c r="M362" s="161">
        <f t="shared" si="113"/>
        <v>0</v>
      </c>
      <c r="O362" s="1"/>
    </row>
    <row r="363" spans="1:21">
      <c r="A363" s="63"/>
      <c r="B363" s="5" t="s">
        <v>2682</v>
      </c>
      <c r="C363" s="1281" t="s">
        <v>2694</v>
      </c>
      <c r="D363" s="89">
        <v>3</v>
      </c>
      <c r="E363" s="12">
        <v>29.99</v>
      </c>
      <c r="F363" s="12">
        <v>23.99</v>
      </c>
      <c r="G363" s="12">
        <v>14.99</v>
      </c>
      <c r="H363" s="12">
        <v>12.99</v>
      </c>
      <c r="I363" s="66">
        <f t="shared" si="133"/>
        <v>0</v>
      </c>
      <c r="J363" s="1096">
        <f t="shared" si="134"/>
        <v>12.99</v>
      </c>
      <c r="K363" s="12"/>
      <c r="L363" s="2" t="b">
        <f t="shared" si="135"/>
        <v>1</v>
      </c>
      <c r="M363" s="161">
        <f t="shared" si="113"/>
        <v>0</v>
      </c>
      <c r="O363" s="1"/>
    </row>
    <row r="364" spans="1:21">
      <c r="A364" s="63"/>
      <c r="B364" s="5" t="s">
        <v>2683</v>
      </c>
      <c r="C364" s="1281" t="s">
        <v>2695</v>
      </c>
      <c r="D364" s="89">
        <v>3</v>
      </c>
      <c r="E364" s="12">
        <v>29.99</v>
      </c>
      <c r="F364" s="12">
        <v>23.99</v>
      </c>
      <c r="G364" s="12">
        <v>14.99</v>
      </c>
      <c r="H364" s="12">
        <v>12.99</v>
      </c>
      <c r="I364" s="66">
        <f t="shared" si="131"/>
        <v>0</v>
      </c>
      <c r="J364" s="1096">
        <f t="shared" si="132"/>
        <v>12.99</v>
      </c>
      <c r="K364" s="12"/>
      <c r="L364" s="2" t="b">
        <f t="shared" si="130"/>
        <v>1</v>
      </c>
      <c r="M364" s="161">
        <f t="shared" si="113"/>
        <v>0</v>
      </c>
      <c r="O364" s="1"/>
    </row>
    <row r="365" spans="1:21">
      <c r="A365" s="63"/>
      <c r="B365" s="5" t="s">
        <v>579</v>
      </c>
      <c r="C365" s="5" t="s">
        <v>2684</v>
      </c>
      <c r="D365" s="89">
        <v>3</v>
      </c>
      <c r="E365" s="12">
        <v>31.99</v>
      </c>
      <c r="F365" s="12">
        <v>25.99</v>
      </c>
      <c r="G365" s="12">
        <v>15.99</v>
      </c>
      <c r="H365" s="12">
        <v>12.99</v>
      </c>
      <c r="I365" s="66">
        <f t="shared" si="131"/>
        <v>0</v>
      </c>
      <c r="J365" s="1096">
        <f t="shared" si="132"/>
        <v>12.99</v>
      </c>
      <c r="K365" s="12"/>
      <c r="L365" s="2" t="b">
        <f t="shared" si="130"/>
        <v>1</v>
      </c>
      <c r="M365" s="161">
        <f t="shared" si="113"/>
        <v>0</v>
      </c>
      <c r="O365" s="1439"/>
    </row>
    <row r="366" spans="1:21" ht="12.9" thickBot="1">
      <c r="A366" s="63"/>
      <c r="B366" s="5" t="s">
        <v>680</v>
      </c>
      <c r="C366" s="5" t="s">
        <v>2685</v>
      </c>
      <c r="D366" s="89">
        <v>3</v>
      </c>
      <c r="E366" s="12">
        <v>26.99</v>
      </c>
      <c r="F366" s="12">
        <v>21.99</v>
      </c>
      <c r="G366" s="12">
        <v>13.49</v>
      </c>
      <c r="H366" s="12">
        <v>10.99</v>
      </c>
      <c r="I366" s="66">
        <f t="shared" ref="I366" si="136">A366*J366</f>
        <v>0</v>
      </c>
      <c r="J366" s="1096">
        <f t="shared" ref="J366" si="137">IF($I$4="D",H366,IF($I$4="W",G366,0))</f>
        <v>10.99</v>
      </c>
      <c r="K366" s="12"/>
      <c r="L366" s="2" t="b">
        <f t="shared" ref="L366" si="138">ISBLANK(A366)</f>
        <v>1</v>
      </c>
      <c r="M366" s="161">
        <f t="shared" si="113"/>
        <v>0</v>
      </c>
      <c r="O366" s="1439"/>
    </row>
    <row r="367" spans="1:21" s="227" customFormat="1" ht="15.75" customHeight="1" thickBot="1">
      <c r="A367" s="229" t="s">
        <v>2191</v>
      </c>
      <c r="B367" s="230"/>
      <c r="C367" s="230"/>
      <c r="D367" s="231"/>
      <c r="E367" s="1316"/>
      <c r="F367" s="1316"/>
      <c r="G367" s="1316"/>
      <c r="H367" s="1316"/>
      <c r="I367" s="1179"/>
      <c r="J367" s="231"/>
      <c r="K367" s="204"/>
      <c r="L367" s="2" t="b">
        <f t="shared" si="127"/>
        <v>0</v>
      </c>
      <c r="M367" s="161">
        <f t="shared" si="113"/>
        <v>0</v>
      </c>
      <c r="N367" s="1501"/>
      <c r="O367" s="1"/>
      <c r="P367" s="225"/>
      <c r="Q367" s="225"/>
      <c r="R367" s="225"/>
      <c r="S367" s="225"/>
      <c r="T367" s="225"/>
      <c r="U367" s="226"/>
    </row>
    <row r="368" spans="1:21">
      <c r="A368" s="134"/>
      <c r="B368" s="1071" t="s">
        <v>2180</v>
      </c>
      <c r="C368" s="1080" t="s">
        <v>2190</v>
      </c>
      <c r="D368" s="88">
        <v>1</v>
      </c>
      <c r="E368" s="1072">
        <v>599</v>
      </c>
      <c r="F368" s="1072"/>
      <c r="G368" s="1072">
        <v>299.99</v>
      </c>
      <c r="H368" s="1072">
        <v>249.99</v>
      </c>
      <c r="I368" s="1180">
        <f t="shared" si="115"/>
        <v>0</v>
      </c>
      <c r="J368" s="1150">
        <f t="shared" si="114"/>
        <v>249.99</v>
      </c>
      <c r="K368" s="1070"/>
      <c r="L368" s="2" t="b">
        <f t="shared" si="127"/>
        <v>1</v>
      </c>
      <c r="M368" s="161">
        <f t="shared" si="113"/>
        <v>0</v>
      </c>
      <c r="O368" s="1439"/>
    </row>
    <row r="369" spans="1:21" ht="12.9" thickBot="1">
      <c r="A369" s="35"/>
      <c r="B369" s="1073" t="s">
        <v>356</v>
      </c>
      <c r="C369" s="1073" t="s">
        <v>357</v>
      </c>
      <c r="D369" s="110">
        <v>1</v>
      </c>
      <c r="E369" s="1074">
        <v>300</v>
      </c>
      <c r="F369" s="1074"/>
      <c r="G369" s="1074">
        <v>99.99</v>
      </c>
      <c r="H369" s="1074">
        <v>99.99</v>
      </c>
      <c r="I369" s="1181">
        <f t="shared" si="115"/>
        <v>0</v>
      </c>
      <c r="J369" s="1151">
        <f t="shared" si="114"/>
        <v>99.99</v>
      </c>
      <c r="K369" s="1070"/>
      <c r="L369" s="2" t="b">
        <f t="shared" si="127"/>
        <v>1</v>
      </c>
      <c r="M369" s="161">
        <f t="shared" si="88"/>
        <v>0</v>
      </c>
      <c r="O369" s="1439"/>
    </row>
    <row r="370" spans="1:21" s="227" customFormat="1" ht="15.75" customHeight="1" thickBot="1">
      <c r="A370" s="1537" t="s">
        <v>2623</v>
      </c>
      <c r="B370" s="1538"/>
      <c r="C370" s="1538"/>
      <c r="D370" s="1539"/>
      <c r="E370" s="1540"/>
      <c r="F370" s="1540"/>
      <c r="G370" s="1540"/>
      <c r="H370" s="1540"/>
      <c r="I370" s="1541"/>
      <c r="J370" s="1152"/>
      <c r="K370" s="232"/>
      <c r="L370" s="2" t="b">
        <f t="shared" si="127"/>
        <v>0</v>
      </c>
      <c r="M370" s="161">
        <f t="shared" si="88"/>
        <v>0</v>
      </c>
      <c r="N370" s="1501"/>
      <c r="O370" s="1"/>
      <c r="P370" s="225"/>
      <c r="Q370" s="225"/>
      <c r="R370" s="225"/>
      <c r="S370" s="225"/>
      <c r="T370" s="225"/>
      <c r="U370" s="226"/>
    </row>
    <row r="371" spans="1:21" s="225" customFormat="1" ht="49.75">
      <c r="A371" s="1077" t="s">
        <v>107</v>
      </c>
      <c r="B371" s="1078" t="s">
        <v>0</v>
      </c>
      <c r="C371" s="1078" t="s">
        <v>1</v>
      </c>
      <c r="D371" s="1078" t="s">
        <v>1820</v>
      </c>
      <c r="E371" s="1317" t="s">
        <v>2</v>
      </c>
      <c r="F371" s="1317" t="s">
        <v>119</v>
      </c>
      <c r="G371" s="1317" t="s">
        <v>1792</v>
      </c>
      <c r="H371" s="1317" t="s">
        <v>2168</v>
      </c>
      <c r="I371" s="1182" t="s">
        <v>104</v>
      </c>
      <c r="J371" s="1153"/>
      <c r="K371" s="1069"/>
      <c r="L371" s="2"/>
      <c r="M371" s="161">
        <f t="shared" si="88"/>
        <v>0</v>
      </c>
      <c r="N371" s="1501"/>
      <c r="O371" s="1"/>
    </row>
    <row r="372" spans="1:21" ht="37.75" thickBot="1">
      <c r="A372" s="135"/>
      <c r="B372" s="1499" t="s">
        <v>2167</v>
      </c>
      <c r="C372" s="1500" t="s">
        <v>2791</v>
      </c>
      <c r="D372" s="136">
        <v>1</v>
      </c>
      <c r="E372" s="138">
        <v>799.99</v>
      </c>
      <c r="F372" s="1498">
        <v>199.99</v>
      </c>
      <c r="G372" s="1498">
        <v>99.99</v>
      </c>
      <c r="H372" s="138">
        <v>0</v>
      </c>
      <c r="I372" s="1183">
        <f>A372*J372</f>
        <v>0</v>
      </c>
      <c r="J372" s="1154">
        <f>H372</f>
        <v>0</v>
      </c>
      <c r="K372" s="138"/>
      <c r="L372" s="2" t="b">
        <f t="shared" ref="L372:L395" si="139">ISBLANK(A372)</f>
        <v>1</v>
      </c>
      <c r="M372" s="161">
        <f t="shared" si="88"/>
        <v>0</v>
      </c>
      <c r="N372" s="1502" t="s">
        <v>2792</v>
      </c>
      <c r="O372" s="1435" t="s">
        <v>1849</v>
      </c>
    </row>
    <row r="373" spans="1:21" s="227" customFormat="1" ht="15.75" customHeight="1" thickBot="1">
      <c r="A373" s="229" t="s">
        <v>1793</v>
      </c>
      <c r="B373" s="230"/>
      <c r="C373" s="230"/>
      <c r="D373" s="231"/>
      <c r="E373" s="1316"/>
      <c r="F373" s="1316"/>
      <c r="G373" s="1316"/>
      <c r="H373" s="1316"/>
      <c r="I373" s="1179"/>
      <c r="J373" s="228"/>
      <c r="K373" s="203"/>
      <c r="L373" s="2" t="b">
        <f t="shared" si="139"/>
        <v>0</v>
      </c>
      <c r="M373" s="161">
        <f t="shared" si="88"/>
        <v>0</v>
      </c>
      <c r="N373" s="1501"/>
      <c r="O373" s="1"/>
      <c r="P373" s="225"/>
      <c r="Q373" s="225"/>
      <c r="R373" s="225"/>
      <c r="S373" s="225"/>
      <c r="T373" s="225"/>
      <c r="U373" s="226"/>
    </row>
    <row r="374" spans="1:21" ht="37.75" thickBot="1">
      <c r="A374" s="1542"/>
      <c r="B374" s="1124" t="s">
        <v>2608</v>
      </c>
      <c r="C374" s="1543" t="s">
        <v>2660</v>
      </c>
      <c r="D374" s="1544">
        <v>1</v>
      </c>
      <c r="E374" s="46">
        <v>287.99</v>
      </c>
      <c r="F374" s="46">
        <v>229.99</v>
      </c>
      <c r="G374" s="46"/>
      <c r="H374" s="46">
        <v>109.99</v>
      </c>
      <c r="I374" s="1119">
        <f>A374*J374</f>
        <v>0</v>
      </c>
      <c r="J374" s="1089">
        <f>H374</f>
        <v>109.99</v>
      </c>
      <c r="K374" s="36"/>
      <c r="L374" s="2" t="b">
        <f t="shared" ref="L374" si="140">ISBLANK(A374)</f>
        <v>1</v>
      </c>
      <c r="M374" s="161">
        <f t="shared" si="88"/>
        <v>0</v>
      </c>
      <c r="O374" s="1"/>
    </row>
    <row r="375" spans="1:21">
      <c r="A375" s="1207"/>
      <c r="B375" s="30" t="s">
        <v>358</v>
      </c>
      <c r="C375" s="30" t="s">
        <v>359</v>
      </c>
      <c r="D375" s="88">
        <v>3</v>
      </c>
      <c r="E375" s="17">
        <v>12.99</v>
      </c>
      <c r="F375" s="17">
        <v>9.99</v>
      </c>
      <c r="G375" s="17"/>
      <c r="H375" s="17">
        <v>4.99</v>
      </c>
      <c r="I375" s="1112">
        <f>A375*J375</f>
        <v>0</v>
      </c>
      <c r="J375" s="1089">
        <f>H375</f>
        <v>4.99</v>
      </c>
      <c r="K375" s="36"/>
      <c r="L375" s="2" t="b">
        <f t="shared" si="139"/>
        <v>1</v>
      </c>
      <c r="M375" s="161">
        <f t="shared" si="88"/>
        <v>0</v>
      </c>
      <c r="N375" s="1501" t="s">
        <v>2809</v>
      </c>
      <c r="O375" s="1439"/>
    </row>
    <row r="376" spans="1:21" ht="25.3" thickBot="1">
      <c r="A376" s="37"/>
      <c r="B376" s="53" t="s">
        <v>2497</v>
      </c>
      <c r="C376" s="54" t="s">
        <v>2570</v>
      </c>
      <c r="D376" s="89">
        <v>3</v>
      </c>
      <c r="E376" s="12">
        <v>39.99</v>
      </c>
      <c r="F376" s="12">
        <v>31.99</v>
      </c>
      <c r="G376" s="12">
        <v>19.989999999999998</v>
      </c>
      <c r="H376" s="12">
        <v>15.99</v>
      </c>
      <c r="I376" s="66">
        <f t="shared" ref="I376" si="141">A376*J376</f>
        <v>0</v>
      </c>
      <c r="J376" s="1086">
        <f t="shared" ref="J376" si="142">IF($I$4="D",H376,IF($I$4="W",G376,0))</f>
        <v>15.99</v>
      </c>
      <c r="K376" s="25"/>
      <c r="L376" s="2" t="b">
        <f t="shared" ref="L376" si="143">ISBLANK(A376)</f>
        <v>1</v>
      </c>
      <c r="M376" s="161">
        <f t="shared" si="88"/>
        <v>0</v>
      </c>
      <c r="O376" s="1439"/>
    </row>
    <row r="377" spans="1:21" ht="12.9" thickBot="1">
      <c r="A377" s="155"/>
      <c r="B377" s="31" t="s">
        <v>360</v>
      </c>
      <c r="C377" s="31" t="s">
        <v>361</v>
      </c>
      <c r="D377" s="110">
        <v>1</v>
      </c>
      <c r="E377" s="25"/>
      <c r="F377" s="25"/>
      <c r="G377" s="25">
        <v>35</v>
      </c>
      <c r="H377" s="25">
        <v>35</v>
      </c>
      <c r="I377" s="1114">
        <f t="shared" ref="I377:I384" si="144">A377*J377</f>
        <v>0</v>
      </c>
      <c r="J377" s="1086">
        <f t="shared" ref="J377:J384" si="145">IF($I$4="D",H377,IF($I$4="W",G377,0))</f>
        <v>35</v>
      </c>
      <c r="K377" s="25"/>
      <c r="L377" s="2" t="b">
        <f t="shared" si="139"/>
        <v>1</v>
      </c>
      <c r="M377" s="161">
        <f t="shared" si="88"/>
        <v>0</v>
      </c>
      <c r="O377" s="1439"/>
    </row>
    <row r="378" spans="1:21" s="227" customFormat="1" ht="15.75" customHeight="1" thickBot="1">
      <c r="A378" s="221" t="s">
        <v>2620</v>
      </c>
      <c r="B378" s="222"/>
      <c r="C378" s="222"/>
      <c r="D378" s="224"/>
      <c r="E378" s="1311"/>
      <c r="F378" s="1311"/>
      <c r="G378" s="1311"/>
      <c r="H378" s="1311"/>
      <c r="I378" s="1173"/>
      <c r="J378" s="228"/>
      <c r="K378" s="203"/>
      <c r="L378" s="2" t="b">
        <f t="shared" si="139"/>
        <v>0</v>
      </c>
      <c r="M378" s="161">
        <f t="shared" si="88"/>
        <v>0</v>
      </c>
      <c r="N378" s="1501"/>
      <c r="O378" s="1"/>
      <c r="P378" s="225"/>
      <c r="Q378" s="225"/>
      <c r="R378" s="225"/>
      <c r="S378" s="225"/>
      <c r="T378" s="225"/>
      <c r="U378" s="226"/>
    </row>
    <row r="379" spans="1:21" ht="49.75">
      <c r="A379" s="115"/>
      <c r="B379" s="47" t="s">
        <v>2495</v>
      </c>
      <c r="C379" s="97" t="s">
        <v>2712</v>
      </c>
      <c r="D379" s="113">
        <v>1</v>
      </c>
      <c r="E379" s="13">
        <v>2011.99</v>
      </c>
      <c r="F379" s="13"/>
      <c r="G379" s="13"/>
      <c r="H379" s="13">
        <v>799.99</v>
      </c>
      <c r="I379" s="20">
        <f t="shared" ref="I379:I380" si="146">A379*J379</f>
        <v>0</v>
      </c>
      <c r="J379" s="1062">
        <f t="shared" ref="J379:J380" si="147">IF($I$4="D",H379,IF($I$4="W",G379,0))</f>
        <v>799.99</v>
      </c>
      <c r="K379" s="15"/>
      <c r="L379" s="2" t="b">
        <f t="shared" ref="L379:L380" si="148">ISBLANK(A379)</f>
        <v>1</v>
      </c>
      <c r="M379" s="161">
        <f t="shared" si="88"/>
        <v>0</v>
      </c>
      <c r="N379" s="1501" t="s">
        <v>2796</v>
      </c>
      <c r="O379" s="1"/>
    </row>
    <row r="380" spans="1:21" ht="37.299999999999997">
      <c r="A380" s="115"/>
      <c r="B380" s="47" t="s">
        <v>2496</v>
      </c>
      <c r="C380" s="97" t="s">
        <v>2713</v>
      </c>
      <c r="D380" s="113">
        <v>1</v>
      </c>
      <c r="E380" s="13">
        <v>1373.99</v>
      </c>
      <c r="F380" s="13"/>
      <c r="G380" s="13"/>
      <c r="H380" s="13">
        <v>579.99</v>
      </c>
      <c r="I380" s="20">
        <f t="shared" si="146"/>
        <v>0</v>
      </c>
      <c r="J380" s="1062">
        <f t="shared" si="147"/>
        <v>579.99</v>
      </c>
      <c r="K380" s="15"/>
      <c r="L380" s="2" t="b">
        <f t="shared" si="148"/>
        <v>1</v>
      </c>
      <c r="M380" s="161">
        <f t="shared" si="88"/>
        <v>0</v>
      </c>
      <c r="N380" s="1501" t="s">
        <v>2796</v>
      </c>
      <c r="O380" s="1"/>
    </row>
    <row r="381" spans="1:21" ht="24.9">
      <c r="A381" s="115"/>
      <c r="B381" s="8" t="s">
        <v>362</v>
      </c>
      <c r="C381" s="97" t="s">
        <v>2714</v>
      </c>
      <c r="D381" s="113">
        <v>1</v>
      </c>
      <c r="E381" s="15">
        <v>1937.99</v>
      </c>
      <c r="F381" s="15"/>
      <c r="G381" s="15">
        <v>1037.99</v>
      </c>
      <c r="H381" s="15">
        <v>887.99</v>
      </c>
      <c r="I381" s="1170">
        <f t="shared" si="144"/>
        <v>0</v>
      </c>
      <c r="J381" s="1062">
        <f t="shared" si="145"/>
        <v>887.99</v>
      </c>
      <c r="K381" s="15"/>
      <c r="L381" s="2" t="b">
        <f t="shared" si="139"/>
        <v>1</v>
      </c>
      <c r="M381" s="161">
        <f t="shared" si="88"/>
        <v>0</v>
      </c>
      <c r="O381" s="1439"/>
    </row>
    <row r="382" spans="1:21" ht="24.9">
      <c r="A382" s="114"/>
      <c r="B382" s="5" t="s">
        <v>363</v>
      </c>
      <c r="C382" s="101" t="s">
        <v>2715</v>
      </c>
      <c r="D382" s="89">
        <v>1</v>
      </c>
      <c r="E382" s="15">
        <v>1128.99</v>
      </c>
      <c r="F382" s="15"/>
      <c r="G382" s="15">
        <v>628.99</v>
      </c>
      <c r="H382" s="15">
        <v>528.99</v>
      </c>
      <c r="I382" s="1170">
        <f t="shared" si="144"/>
        <v>0</v>
      </c>
      <c r="J382" s="1062">
        <f t="shared" si="145"/>
        <v>528.99</v>
      </c>
      <c r="K382" s="15"/>
      <c r="L382" s="2" t="b">
        <f t="shared" si="139"/>
        <v>1</v>
      </c>
      <c r="M382" s="161">
        <f t="shared" si="88"/>
        <v>0</v>
      </c>
      <c r="O382" s="1439"/>
    </row>
    <row r="383" spans="1:21" ht="24.9">
      <c r="A383" s="114"/>
      <c r="B383" s="53" t="s">
        <v>2201</v>
      </c>
      <c r="C383" s="101" t="s">
        <v>2621</v>
      </c>
      <c r="D383" s="89">
        <v>1</v>
      </c>
      <c r="E383" s="15">
        <v>675.99</v>
      </c>
      <c r="F383" s="15"/>
      <c r="G383" s="15">
        <v>448.99</v>
      </c>
      <c r="H383" s="15">
        <v>379.99</v>
      </c>
      <c r="I383" s="1170">
        <f t="shared" si="144"/>
        <v>0</v>
      </c>
      <c r="J383" s="1062">
        <f t="shared" si="145"/>
        <v>379.99</v>
      </c>
      <c r="K383" s="15"/>
      <c r="L383" s="2" t="b">
        <f t="shared" si="139"/>
        <v>1</v>
      </c>
      <c r="M383" s="161">
        <f t="shared" si="88"/>
        <v>0</v>
      </c>
      <c r="N383" s="1501" t="s">
        <v>2796</v>
      </c>
      <c r="O383" s="1439"/>
    </row>
    <row r="384" spans="1:21" ht="12.9" thickBot="1">
      <c r="A384" s="114"/>
      <c r="B384" s="5" t="s">
        <v>2199</v>
      </c>
      <c r="C384" s="5" t="s">
        <v>2716</v>
      </c>
      <c r="D384" s="89">
        <v>1</v>
      </c>
      <c r="E384" s="15"/>
      <c r="F384" s="15"/>
      <c r="G384" s="15">
        <v>110.99</v>
      </c>
      <c r="H384" s="15">
        <v>110.99</v>
      </c>
      <c r="I384" s="1170">
        <f t="shared" si="144"/>
        <v>0</v>
      </c>
      <c r="J384" s="1062">
        <f t="shared" si="145"/>
        <v>110.99</v>
      </c>
      <c r="K384" s="15"/>
      <c r="L384" s="2" t="b">
        <f t="shared" si="139"/>
        <v>1</v>
      </c>
      <c r="M384" s="161">
        <f t="shared" si="88"/>
        <v>0</v>
      </c>
      <c r="O384" s="1439"/>
    </row>
    <row r="385" spans="1:15" ht="26.25" customHeight="1" thickBot="1">
      <c r="A385" s="233">
        <f>SUM(A208:A384)</f>
        <v>0</v>
      </c>
      <c r="B385" s="234" t="s">
        <v>364</v>
      </c>
      <c r="C385" s="235"/>
      <c r="D385" s="236"/>
      <c r="E385" s="1318"/>
      <c r="F385" s="1318"/>
      <c r="G385" s="1318"/>
      <c r="H385" s="1318"/>
      <c r="I385" s="1463">
        <f>SUM(I208:I384)</f>
        <v>0</v>
      </c>
      <c r="J385" s="236"/>
      <c r="K385" s="237"/>
      <c r="L385" s="2" t="b">
        <f t="shared" si="139"/>
        <v>0</v>
      </c>
      <c r="M385" s="161">
        <f t="shared" si="88"/>
        <v>0</v>
      </c>
      <c r="O385" s="1"/>
    </row>
    <row r="386" spans="1:15" s="260" customFormat="1" ht="18" thickBot="1">
      <c r="A386" s="256"/>
      <c r="B386" s="257"/>
      <c r="C386" s="257" t="s">
        <v>1898</v>
      </c>
      <c r="D386" s="257"/>
      <c r="E386" s="258"/>
      <c r="F386" s="258"/>
      <c r="G386" s="258"/>
      <c r="H386" s="258"/>
      <c r="I386" s="1184"/>
      <c r="J386" s="258"/>
      <c r="K386" s="259"/>
      <c r="L386" s="254" t="b">
        <f t="shared" si="139"/>
        <v>1</v>
      </c>
      <c r="M386" s="161">
        <f t="shared" si="88"/>
        <v>0</v>
      </c>
      <c r="N386" s="1501"/>
      <c r="O386" s="255"/>
    </row>
    <row r="387" spans="1:15" s="6" customFormat="1" ht="25.3" thickBot="1">
      <c r="A387" s="174" t="s">
        <v>370</v>
      </c>
      <c r="B387" s="175" t="s">
        <v>1853</v>
      </c>
      <c r="C387" s="175" t="s">
        <v>682</v>
      </c>
      <c r="D387" s="175" t="s">
        <v>1854</v>
      </c>
      <c r="E387" s="176" t="s">
        <v>1855</v>
      </c>
      <c r="F387" s="176" t="s">
        <v>119</v>
      </c>
      <c r="G387" s="176" t="s">
        <v>135</v>
      </c>
      <c r="H387" s="176" t="s">
        <v>1856</v>
      </c>
      <c r="I387" s="1185" t="s">
        <v>104</v>
      </c>
      <c r="J387" s="1155"/>
      <c r="K387" s="137"/>
      <c r="L387" s="2" t="b">
        <f t="shared" si="139"/>
        <v>0</v>
      </c>
      <c r="M387" s="161">
        <f t="shared" si="88"/>
        <v>0</v>
      </c>
      <c r="N387" s="1501"/>
      <c r="O387" s="1"/>
    </row>
    <row r="388" spans="1:15" s="6" customFormat="1" ht="12.9" thickBot="1">
      <c r="A388" s="238" t="s">
        <v>2624</v>
      </c>
      <c r="B388" s="239"/>
      <c r="C388" s="239"/>
      <c r="D388" s="239"/>
      <c r="E388" s="1319"/>
      <c r="F388" s="1319"/>
      <c r="G388" s="1319"/>
      <c r="H388" s="1319"/>
      <c r="I388" s="1186"/>
      <c r="J388" s="239"/>
      <c r="K388" s="137"/>
      <c r="L388" s="2" t="b">
        <f t="shared" si="139"/>
        <v>0</v>
      </c>
      <c r="M388" s="161">
        <f t="shared" si="88"/>
        <v>0</v>
      </c>
      <c r="N388" s="1501"/>
      <c r="O388" s="1"/>
    </row>
    <row r="389" spans="1:15" s="6" customFormat="1" ht="12.9" thickBot="1">
      <c r="A389" s="1017"/>
      <c r="B389" s="1083" t="s">
        <v>1857</v>
      </c>
      <c r="C389" s="1083" t="s">
        <v>1858</v>
      </c>
      <c r="D389" s="191">
        <v>2</v>
      </c>
      <c r="E389" s="192">
        <v>24.99</v>
      </c>
      <c r="F389" s="192">
        <v>17.489999999999998</v>
      </c>
      <c r="G389" s="192">
        <v>12.49</v>
      </c>
      <c r="H389" s="192">
        <v>9.99</v>
      </c>
      <c r="I389" s="1187">
        <f>A389*J389</f>
        <v>0</v>
      </c>
      <c r="J389" s="1156">
        <f t="shared" ref="J389:J409" si="149">IF($I$4="D",H389,IF($I$4="W",G389,0))</f>
        <v>9.99</v>
      </c>
      <c r="K389" s="137"/>
      <c r="L389" s="2" t="b">
        <f t="shared" si="139"/>
        <v>1</v>
      </c>
      <c r="M389" s="161">
        <f t="shared" si="88"/>
        <v>0</v>
      </c>
      <c r="N389" s="1501"/>
      <c r="O389" s="1439"/>
    </row>
    <row r="390" spans="1:15" s="6" customFormat="1">
      <c r="A390" s="1013"/>
      <c r="B390" s="58" t="s">
        <v>2461</v>
      </c>
      <c r="C390" s="58" t="s">
        <v>2462</v>
      </c>
      <c r="D390" s="156">
        <v>2</v>
      </c>
      <c r="E390" s="28">
        <v>11.99</v>
      </c>
      <c r="F390" s="28">
        <v>8.49</v>
      </c>
      <c r="G390" s="28">
        <v>5.99</v>
      </c>
      <c r="H390" s="28">
        <v>4.3</v>
      </c>
      <c r="I390" s="157">
        <f t="shared" ref="I390" si="150">A390*J390</f>
        <v>0</v>
      </c>
      <c r="J390" s="1134">
        <f t="shared" ref="J390" si="151">IF($I$4="D",H390,IF($I$4="W",G390,0))</f>
        <v>4.3</v>
      </c>
      <c r="K390" s="137" t="s">
        <v>162</v>
      </c>
      <c r="L390" s="2" t="b">
        <f t="shared" si="139"/>
        <v>1</v>
      </c>
      <c r="M390" s="161">
        <f t="shared" si="88"/>
        <v>0</v>
      </c>
      <c r="N390" s="1501"/>
      <c r="O390" s="1439"/>
    </row>
    <row r="391" spans="1:15" s="6" customFormat="1" ht="12.9" thickBot="1">
      <c r="A391" s="1290"/>
      <c r="B391" s="57" t="s">
        <v>1859</v>
      </c>
      <c r="C391" s="57" t="s">
        <v>1860</v>
      </c>
      <c r="D391" s="159">
        <v>2</v>
      </c>
      <c r="E391" s="32">
        <v>34.99</v>
      </c>
      <c r="F391" s="32">
        <v>24.49</v>
      </c>
      <c r="G391" s="32">
        <v>17.489999999999998</v>
      </c>
      <c r="H391" s="32">
        <v>13.99</v>
      </c>
      <c r="I391" s="160">
        <f t="shared" ref="I391:I409" si="152">A391*J391</f>
        <v>0</v>
      </c>
      <c r="J391" s="1138">
        <f t="shared" si="149"/>
        <v>13.99</v>
      </c>
      <c r="K391" s="137"/>
      <c r="L391" s="2" t="b">
        <f t="shared" si="139"/>
        <v>1</v>
      </c>
      <c r="M391" s="161">
        <f t="shared" si="88"/>
        <v>0</v>
      </c>
      <c r="N391" s="1501"/>
      <c r="O391" s="1439"/>
    </row>
    <row r="392" spans="1:15" s="6" customFormat="1">
      <c r="A392" s="1011"/>
      <c r="B392" s="58" t="s">
        <v>1861</v>
      </c>
      <c r="C392" s="58" t="s">
        <v>1862</v>
      </c>
      <c r="D392" s="156">
        <v>2</v>
      </c>
      <c r="E392" s="28">
        <v>18.989999999999998</v>
      </c>
      <c r="F392" s="28">
        <v>13.49</v>
      </c>
      <c r="G392" s="28">
        <v>9.49</v>
      </c>
      <c r="H392" s="28">
        <v>7.59</v>
      </c>
      <c r="I392" s="157">
        <f t="shared" si="152"/>
        <v>0</v>
      </c>
      <c r="J392" s="1134">
        <f t="shared" si="149"/>
        <v>7.59</v>
      </c>
      <c r="K392" s="137"/>
      <c r="L392" s="2" t="b">
        <f t="shared" si="139"/>
        <v>1</v>
      </c>
      <c r="M392" s="161">
        <f t="shared" si="88"/>
        <v>0</v>
      </c>
      <c r="N392" s="1501"/>
      <c r="O392" s="1439"/>
    </row>
    <row r="393" spans="1:15" s="6" customFormat="1" ht="12.9" thickBot="1">
      <c r="A393" s="1012"/>
      <c r="B393" s="7" t="s">
        <v>1863</v>
      </c>
      <c r="C393" s="7" t="s">
        <v>1864</v>
      </c>
      <c r="D393" s="119">
        <v>2</v>
      </c>
      <c r="E393" s="14">
        <v>22.99</v>
      </c>
      <c r="F393" s="14">
        <v>16.489999999999998</v>
      </c>
      <c r="G393" s="14">
        <v>11.49</v>
      </c>
      <c r="H393" s="14">
        <v>9.19</v>
      </c>
      <c r="I393" s="158">
        <f t="shared" si="152"/>
        <v>0</v>
      </c>
      <c r="J393" s="1065">
        <f t="shared" si="149"/>
        <v>9.19</v>
      </c>
      <c r="K393" s="137"/>
      <c r="L393" s="2" t="b">
        <f t="shared" si="139"/>
        <v>1</v>
      </c>
      <c r="M393" s="161">
        <f t="shared" si="88"/>
        <v>0</v>
      </c>
      <c r="N393" s="1501"/>
      <c r="O393" s="1439"/>
    </row>
    <row r="394" spans="1:15" s="6" customFormat="1" ht="12.9" thickBot="1">
      <c r="A394" s="1015"/>
      <c r="B394" s="189" t="s">
        <v>1865</v>
      </c>
      <c r="C394" s="190" t="s">
        <v>1866</v>
      </c>
      <c r="D394" s="76">
        <v>2</v>
      </c>
      <c r="E394" s="240">
        <v>39.99</v>
      </c>
      <c r="F394" s="240">
        <v>27.99</v>
      </c>
      <c r="G394" s="240">
        <v>19.989999999999998</v>
      </c>
      <c r="H394" s="240">
        <v>15.99</v>
      </c>
      <c r="I394" s="1104">
        <f t="shared" si="152"/>
        <v>0</v>
      </c>
      <c r="J394" s="1157">
        <f t="shared" si="149"/>
        <v>15.99</v>
      </c>
      <c r="K394" s="137"/>
      <c r="L394" s="2" t="b">
        <f t="shared" si="139"/>
        <v>1</v>
      </c>
      <c r="M394" s="161">
        <f t="shared" si="88"/>
        <v>0</v>
      </c>
      <c r="N394" s="1501"/>
      <c r="O394" s="1439"/>
    </row>
    <row r="395" spans="1:15" s="6" customFormat="1" ht="12.9" thickBot="1">
      <c r="A395" s="1014"/>
      <c r="B395" s="57" t="s">
        <v>1867</v>
      </c>
      <c r="C395" s="57" t="s">
        <v>2332</v>
      </c>
      <c r="D395" s="159">
        <v>2</v>
      </c>
      <c r="E395" s="32">
        <v>42.99</v>
      </c>
      <c r="F395" s="32">
        <v>30.49</v>
      </c>
      <c r="G395" s="32">
        <v>21.49</v>
      </c>
      <c r="H395" s="32">
        <v>17.189999999999998</v>
      </c>
      <c r="I395" s="160">
        <f t="shared" si="152"/>
        <v>0</v>
      </c>
      <c r="J395" s="1103">
        <f t="shared" si="149"/>
        <v>17.189999999999998</v>
      </c>
      <c r="K395" s="137"/>
      <c r="L395" s="2" t="b">
        <f t="shared" si="139"/>
        <v>1</v>
      </c>
      <c r="M395" s="161">
        <f t="shared" si="88"/>
        <v>0</v>
      </c>
      <c r="N395" s="1501"/>
      <c r="O395" s="1439"/>
    </row>
    <row r="396" spans="1:15" s="6" customFormat="1">
      <c r="A396" s="1013"/>
      <c r="B396" s="58" t="s">
        <v>1868</v>
      </c>
      <c r="C396" s="58" t="s">
        <v>1869</v>
      </c>
      <c r="D396" s="156">
        <v>2</v>
      </c>
      <c r="E396" s="28">
        <v>42.99</v>
      </c>
      <c r="F396" s="28">
        <v>30.49</v>
      </c>
      <c r="G396" s="28">
        <v>21.49</v>
      </c>
      <c r="H396" s="28">
        <v>17.189999999999998</v>
      </c>
      <c r="I396" s="157">
        <f t="shared" si="152"/>
        <v>0</v>
      </c>
      <c r="J396" s="1134">
        <f t="shared" si="149"/>
        <v>17.189999999999998</v>
      </c>
      <c r="K396" s="137"/>
      <c r="L396" s="2" t="b">
        <f t="shared" ref="L396:L409" si="153">ISBLANK(A396)</f>
        <v>1</v>
      </c>
      <c r="M396" s="161">
        <f t="shared" si="88"/>
        <v>0</v>
      </c>
      <c r="N396" s="1501"/>
      <c r="O396" s="1439"/>
    </row>
    <row r="397" spans="1:15" s="6" customFormat="1" ht="12.9" thickBot="1">
      <c r="A397" s="1016"/>
      <c r="B397" s="185" t="s">
        <v>1870</v>
      </c>
      <c r="C397" s="185" t="s">
        <v>1871</v>
      </c>
      <c r="D397" s="186">
        <v>2</v>
      </c>
      <c r="E397" s="187">
        <v>54.99</v>
      </c>
      <c r="F397" s="187">
        <v>38.49</v>
      </c>
      <c r="G397" s="187">
        <v>27.49</v>
      </c>
      <c r="H397" s="187">
        <v>21.99</v>
      </c>
      <c r="I397" s="188">
        <f t="shared" si="152"/>
        <v>0</v>
      </c>
      <c r="J397" s="1138">
        <f t="shared" si="149"/>
        <v>21.99</v>
      </c>
      <c r="K397" s="137"/>
      <c r="L397" s="2" t="b">
        <f t="shared" si="153"/>
        <v>1</v>
      </c>
      <c r="M397" s="161">
        <f t="shared" si="88"/>
        <v>0</v>
      </c>
      <c r="N397" s="1501"/>
      <c r="O397" s="1439"/>
    </row>
    <row r="398" spans="1:15" s="6" customFormat="1">
      <c r="A398" s="1013"/>
      <c r="B398" s="58" t="s">
        <v>1872</v>
      </c>
      <c r="C398" s="58" t="s">
        <v>1873</v>
      </c>
      <c r="D398" s="156">
        <v>2</v>
      </c>
      <c r="E398" s="28">
        <v>12.99</v>
      </c>
      <c r="F398" s="28">
        <v>9.49</v>
      </c>
      <c r="G398" s="28">
        <v>6.59</v>
      </c>
      <c r="H398" s="28">
        <v>5.2900000000000009</v>
      </c>
      <c r="I398" s="157">
        <f t="shared" si="152"/>
        <v>0</v>
      </c>
      <c r="J398" s="1134">
        <f t="shared" si="149"/>
        <v>5.2900000000000009</v>
      </c>
      <c r="K398" s="137"/>
      <c r="L398" s="2" t="b">
        <f t="shared" si="153"/>
        <v>1</v>
      </c>
      <c r="M398" s="161">
        <f t="shared" si="88"/>
        <v>0</v>
      </c>
      <c r="N398" s="1501"/>
      <c r="O398" s="1439"/>
    </row>
    <row r="399" spans="1:15" s="6" customFormat="1" ht="12.9" thickBot="1">
      <c r="A399" s="1014"/>
      <c r="B399" s="57" t="s">
        <v>1874</v>
      </c>
      <c r="C399" s="57" t="s">
        <v>1875</v>
      </c>
      <c r="D399" s="159">
        <v>2</v>
      </c>
      <c r="E399" s="32">
        <v>20.99</v>
      </c>
      <c r="F399" s="32">
        <v>14.99</v>
      </c>
      <c r="G399" s="32">
        <v>10.49</v>
      </c>
      <c r="H399" s="32">
        <v>8.39</v>
      </c>
      <c r="I399" s="160">
        <f t="shared" si="152"/>
        <v>0</v>
      </c>
      <c r="J399" s="1103">
        <f t="shared" si="149"/>
        <v>8.39</v>
      </c>
      <c r="K399" s="137"/>
      <c r="L399" s="2" t="b">
        <f t="shared" si="153"/>
        <v>1</v>
      </c>
      <c r="M399" s="161">
        <f t="shared" si="88"/>
        <v>0</v>
      </c>
      <c r="N399" s="1501"/>
      <c r="O399" s="1439"/>
    </row>
    <row r="400" spans="1:15" s="6" customFormat="1">
      <c r="A400" s="1019"/>
      <c r="B400" s="7" t="s">
        <v>1876</v>
      </c>
      <c r="C400" s="7" t="s">
        <v>1877</v>
      </c>
      <c r="D400" s="119">
        <v>2</v>
      </c>
      <c r="E400" s="14">
        <v>85.99</v>
      </c>
      <c r="F400" s="14">
        <v>60.49</v>
      </c>
      <c r="G400" s="14">
        <v>42.99</v>
      </c>
      <c r="H400" s="14">
        <v>34.39</v>
      </c>
      <c r="I400" s="158">
        <f t="shared" si="152"/>
        <v>0</v>
      </c>
      <c r="J400" s="1134">
        <f t="shared" si="149"/>
        <v>34.39</v>
      </c>
      <c r="K400" s="137"/>
      <c r="L400" s="2" t="b">
        <f t="shared" si="153"/>
        <v>1</v>
      </c>
      <c r="M400" s="161">
        <f t="shared" si="88"/>
        <v>0</v>
      </c>
      <c r="N400" s="1501"/>
      <c r="O400" s="1439"/>
    </row>
    <row r="401" spans="1:15" s="6" customFormat="1" ht="12.9" thickBot="1">
      <c r="A401" s="1014"/>
      <c r="B401" s="57" t="s">
        <v>1878</v>
      </c>
      <c r="C401" s="57" t="s">
        <v>1879</v>
      </c>
      <c r="D401" s="159">
        <v>2</v>
      </c>
      <c r="E401" s="32">
        <v>114.99</v>
      </c>
      <c r="F401" s="32">
        <v>80.989999999999995</v>
      </c>
      <c r="G401" s="32">
        <v>57.49</v>
      </c>
      <c r="H401" s="32">
        <v>45.99</v>
      </c>
      <c r="I401" s="160">
        <f t="shared" si="152"/>
        <v>0</v>
      </c>
      <c r="J401" s="1138">
        <f t="shared" si="149"/>
        <v>45.99</v>
      </c>
      <c r="K401" s="137"/>
      <c r="L401" s="2" t="b">
        <f t="shared" si="153"/>
        <v>1</v>
      </c>
      <c r="M401" s="161">
        <f t="shared" si="88"/>
        <v>0</v>
      </c>
      <c r="N401" s="1501"/>
      <c r="O401" s="1439"/>
    </row>
    <row r="402" spans="1:15" s="6" customFormat="1">
      <c r="A402" s="1135"/>
      <c r="B402" s="1136" t="s">
        <v>1880</v>
      </c>
      <c r="C402" s="1136" t="s">
        <v>1881</v>
      </c>
      <c r="D402" s="1137">
        <v>2</v>
      </c>
      <c r="E402" s="266">
        <v>31.99</v>
      </c>
      <c r="F402" s="266">
        <v>22.49</v>
      </c>
      <c r="G402" s="266">
        <v>15.99</v>
      </c>
      <c r="H402" s="266">
        <v>12.79</v>
      </c>
      <c r="I402" s="267">
        <f t="shared" si="152"/>
        <v>0</v>
      </c>
      <c r="J402" s="1156">
        <f t="shared" si="149"/>
        <v>12.79</v>
      </c>
      <c r="K402" s="137"/>
      <c r="L402" s="2" t="b">
        <f t="shared" si="153"/>
        <v>1</v>
      </c>
      <c r="M402" s="161">
        <f t="shared" si="88"/>
        <v>0</v>
      </c>
      <c r="N402" s="1501"/>
      <c r="O402" s="1439"/>
    </row>
    <row r="403" spans="1:15" s="6" customFormat="1" ht="12.9" thickBot="1">
      <c r="A403" s="1016"/>
      <c r="B403" s="7" t="s">
        <v>1882</v>
      </c>
      <c r="C403" s="7" t="s">
        <v>2476</v>
      </c>
      <c r="D403" s="119">
        <v>2</v>
      </c>
      <c r="E403" s="14">
        <v>24.99</v>
      </c>
      <c r="F403" s="14">
        <v>17.489999999999998</v>
      </c>
      <c r="G403" s="14">
        <v>12.49</v>
      </c>
      <c r="H403" s="14">
        <v>9.99</v>
      </c>
      <c r="I403" s="158">
        <f t="shared" si="152"/>
        <v>0</v>
      </c>
      <c r="J403" s="1065">
        <f t="shared" si="149"/>
        <v>9.99</v>
      </c>
      <c r="K403" s="137"/>
      <c r="L403" s="2" t="b">
        <f t="shared" si="153"/>
        <v>1</v>
      </c>
      <c r="M403" s="161">
        <f t="shared" si="88"/>
        <v>0</v>
      </c>
      <c r="N403" s="1501"/>
      <c r="O403" s="1439"/>
    </row>
    <row r="404" spans="1:15" s="6" customFormat="1">
      <c r="A404" s="1013"/>
      <c r="B404" s="58" t="s">
        <v>1883</v>
      </c>
      <c r="C404" s="58" t="s">
        <v>1884</v>
      </c>
      <c r="D404" s="156">
        <v>2</v>
      </c>
      <c r="E404" s="28">
        <v>74.989999999999995</v>
      </c>
      <c r="F404" s="28">
        <v>52.49</v>
      </c>
      <c r="G404" s="28">
        <v>37.49</v>
      </c>
      <c r="H404" s="28">
        <v>29.99</v>
      </c>
      <c r="I404" s="157">
        <f t="shared" si="152"/>
        <v>0</v>
      </c>
      <c r="J404" s="1134">
        <f t="shared" si="149"/>
        <v>29.99</v>
      </c>
      <c r="K404" s="137"/>
      <c r="L404" s="2" t="b">
        <f t="shared" si="153"/>
        <v>1</v>
      </c>
      <c r="M404" s="161">
        <f t="shared" si="88"/>
        <v>0</v>
      </c>
      <c r="N404" s="1501"/>
      <c r="O404" s="1439"/>
    </row>
    <row r="405" spans="1:15" s="6" customFormat="1" ht="12.9" thickBot="1">
      <c r="A405" s="1016"/>
      <c r="B405" s="185" t="s">
        <v>1885</v>
      </c>
      <c r="C405" s="185" t="s">
        <v>1886</v>
      </c>
      <c r="D405" s="186">
        <v>2</v>
      </c>
      <c r="E405" s="187">
        <v>96.99</v>
      </c>
      <c r="F405" s="187">
        <v>67.989999999999995</v>
      </c>
      <c r="G405" s="187">
        <v>48.49</v>
      </c>
      <c r="H405" s="187">
        <v>38.79</v>
      </c>
      <c r="I405" s="188">
        <f t="shared" si="152"/>
        <v>0</v>
      </c>
      <c r="J405" s="1138">
        <f t="shared" si="149"/>
        <v>38.79</v>
      </c>
      <c r="K405" s="137"/>
      <c r="L405" s="2" t="b">
        <f t="shared" si="153"/>
        <v>1</v>
      </c>
      <c r="M405" s="161">
        <f t="shared" si="88"/>
        <v>0</v>
      </c>
      <c r="N405" s="1501"/>
      <c r="O405" s="1439"/>
    </row>
    <row r="406" spans="1:15" s="6" customFormat="1" ht="12.9" thickBot="1">
      <c r="A406" s="1013"/>
      <c r="B406" s="58" t="s">
        <v>1887</v>
      </c>
      <c r="C406" s="58" t="s">
        <v>1888</v>
      </c>
      <c r="D406" s="156">
        <v>2</v>
      </c>
      <c r="E406" s="28">
        <v>41.99</v>
      </c>
      <c r="F406" s="28">
        <v>29.49</v>
      </c>
      <c r="G406" s="28">
        <v>20.99</v>
      </c>
      <c r="H406" s="28">
        <v>16.79</v>
      </c>
      <c r="I406" s="157">
        <f t="shared" si="152"/>
        <v>0</v>
      </c>
      <c r="J406" s="1134">
        <f t="shared" si="149"/>
        <v>16.79</v>
      </c>
      <c r="K406" s="137"/>
      <c r="L406" s="2" t="b">
        <f t="shared" si="153"/>
        <v>1</v>
      </c>
      <c r="M406" s="161">
        <f t="shared" si="88"/>
        <v>0</v>
      </c>
      <c r="N406" s="1501"/>
      <c r="O406" s="1439"/>
    </row>
    <row r="407" spans="1:15" s="6" customFormat="1" ht="12.9" thickBot="1">
      <c r="A407" s="1013"/>
      <c r="B407" s="58" t="s">
        <v>1889</v>
      </c>
      <c r="C407" s="58" t="s">
        <v>2308</v>
      </c>
      <c r="D407" s="156">
        <v>2</v>
      </c>
      <c r="E407" s="28">
        <v>36.99</v>
      </c>
      <c r="F407" s="28">
        <v>25.99</v>
      </c>
      <c r="G407" s="28">
        <v>18.489999999999998</v>
      </c>
      <c r="H407" s="28">
        <v>9</v>
      </c>
      <c r="I407" s="157">
        <f t="shared" si="152"/>
        <v>0</v>
      </c>
      <c r="J407" s="1134">
        <f t="shared" si="149"/>
        <v>9</v>
      </c>
      <c r="K407" s="137" t="s">
        <v>162</v>
      </c>
      <c r="L407" s="2" t="b">
        <f t="shared" si="153"/>
        <v>1</v>
      </c>
      <c r="M407" s="161">
        <f t="shared" si="88"/>
        <v>0</v>
      </c>
      <c r="N407" s="1501"/>
      <c r="O407" s="1439"/>
    </row>
    <row r="408" spans="1:15" s="6" customFormat="1">
      <c r="A408" s="1018"/>
      <c r="B408" s="60" t="s">
        <v>1890</v>
      </c>
      <c r="C408" s="60" t="s">
        <v>1891</v>
      </c>
      <c r="D408" s="80">
        <v>2</v>
      </c>
      <c r="E408" s="28">
        <v>39.99</v>
      </c>
      <c r="F408" s="28">
        <v>27.99</v>
      </c>
      <c r="G408" s="28">
        <v>19.989999999999998</v>
      </c>
      <c r="H408" s="28">
        <v>15.99</v>
      </c>
      <c r="I408" s="157">
        <f t="shared" si="152"/>
        <v>0</v>
      </c>
      <c r="J408" s="1134">
        <f t="shared" si="149"/>
        <v>15.99</v>
      </c>
      <c r="K408" s="137"/>
      <c r="L408" s="2" t="b">
        <f t="shared" si="153"/>
        <v>1</v>
      </c>
      <c r="M408" s="161">
        <f t="shared" si="88"/>
        <v>0</v>
      </c>
      <c r="N408" s="1501"/>
      <c r="O408" s="1439"/>
    </row>
    <row r="409" spans="1:15" s="6" customFormat="1" ht="12.9" thickBot="1">
      <c r="A409" s="1468"/>
      <c r="B409" s="1469" t="s">
        <v>1892</v>
      </c>
      <c r="C409" s="1469" t="s">
        <v>1893</v>
      </c>
      <c r="D409" s="91">
        <v>2</v>
      </c>
      <c r="E409" s="187">
        <v>49.99</v>
      </c>
      <c r="F409" s="187">
        <v>34.99</v>
      </c>
      <c r="G409" s="187">
        <v>24.99</v>
      </c>
      <c r="H409" s="187">
        <v>19.989999999999998</v>
      </c>
      <c r="I409" s="188">
        <f t="shared" si="152"/>
        <v>0</v>
      </c>
      <c r="J409" s="1138">
        <f t="shared" si="149"/>
        <v>19.989999999999998</v>
      </c>
      <c r="K409" s="137"/>
      <c r="L409" s="2" t="b">
        <f t="shared" si="153"/>
        <v>1</v>
      </c>
      <c r="M409" s="161">
        <f t="shared" si="88"/>
        <v>0</v>
      </c>
      <c r="N409" s="1501"/>
      <c r="O409" s="1439"/>
    </row>
    <row r="410" spans="1:15" s="6" customFormat="1">
      <c r="A410" s="1018"/>
      <c r="B410" s="1470" t="s">
        <v>2709</v>
      </c>
      <c r="C410" s="1471" t="s">
        <v>2719</v>
      </c>
      <c r="D410" s="1472">
        <v>1</v>
      </c>
      <c r="E410" s="18">
        <v>2397</v>
      </c>
      <c r="F410" s="18"/>
      <c r="G410" s="18"/>
      <c r="H410" s="18">
        <v>1149.99</v>
      </c>
      <c r="I410" s="157">
        <f t="shared" ref="I410:I411" si="154">A410*J410</f>
        <v>0</v>
      </c>
      <c r="J410" s="1138">
        <f t="shared" ref="J410:J411" si="155">IF($I$4="D",H410,IF($I$4="W",G410,0))</f>
        <v>1149.99</v>
      </c>
      <c r="K410" s="137"/>
      <c r="L410" s="2" t="b">
        <f t="shared" ref="L410:L411" si="156">ISBLANK(A410)</f>
        <v>1</v>
      </c>
      <c r="M410" s="161">
        <f t="shared" si="88"/>
        <v>0</v>
      </c>
      <c r="N410" s="1501" t="s">
        <v>2796</v>
      </c>
      <c r="O410" s="1439"/>
    </row>
    <row r="411" spans="1:15" s="6" customFormat="1" ht="12.9" thickBot="1">
      <c r="A411" s="1462"/>
      <c r="B411" s="1300" t="s">
        <v>2710</v>
      </c>
      <c r="C411" s="1301" t="s">
        <v>2720</v>
      </c>
      <c r="D411" s="93">
        <v>1</v>
      </c>
      <c r="E411" s="22">
        <v>1258.2</v>
      </c>
      <c r="F411" s="22"/>
      <c r="G411" s="22"/>
      <c r="H411" s="22">
        <v>549.99</v>
      </c>
      <c r="I411" s="160">
        <f t="shared" si="154"/>
        <v>0</v>
      </c>
      <c r="J411" s="1138">
        <f t="shared" si="155"/>
        <v>549.99</v>
      </c>
      <c r="K411" s="137"/>
      <c r="L411" s="2" t="b">
        <f t="shared" si="156"/>
        <v>1</v>
      </c>
      <c r="M411" s="161">
        <f t="shared" ref="M411" si="157">$I$5</f>
        <v>0</v>
      </c>
      <c r="N411" s="1501" t="s">
        <v>2796</v>
      </c>
      <c r="O411" s="1439"/>
    </row>
    <row r="412" spans="1:15" s="6" customFormat="1">
      <c r="A412" s="1460" t="s">
        <v>2625</v>
      </c>
      <c r="B412" s="1461"/>
      <c r="C412" s="1461"/>
      <c r="D412" s="1188"/>
      <c r="E412" s="1320"/>
      <c r="F412" s="1320"/>
      <c r="G412" s="1320"/>
      <c r="H412" s="1320"/>
      <c r="I412" s="1189"/>
      <c r="J412" s="241"/>
      <c r="K412" s="137"/>
      <c r="L412" s="2" t="b">
        <f t="shared" ref="L412:L420" si="158">ISBLANK(A412)</f>
        <v>0</v>
      </c>
      <c r="M412" s="161">
        <f t="shared" ref="M412:M436" si="159">$I$5</f>
        <v>0</v>
      </c>
      <c r="N412" s="1501"/>
      <c r="O412" s="1"/>
    </row>
    <row r="413" spans="1:15" s="6" customFormat="1" ht="24.9">
      <c r="A413" s="1190" t="s">
        <v>107</v>
      </c>
      <c r="B413" s="242" t="s">
        <v>0</v>
      </c>
      <c r="C413" s="1079" t="s">
        <v>1</v>
      </c>
      <c r="D413" s="243" t="s">
        <v>1854</v>
      </c>
      <c r="E413" s="1321" t="s">
        <v>2</v>
      </c>
      <c r="F413" s="1321" t="s">
        <v>119</v>
      </c>
      <c r="G413" s="1321" t="s">
        <v>1792</v>
      </c>
      <c r="H413" s="1321" t="s">
        <v>106</v>
      </c>
      <c r="I413" s="1191" t="s">
        <v>104</v>
      </c>
      <c r="J413" s="1158"/>
      <c r="K413" s="137"/>
      <c r="L413" s="2" t="b">
        <f t="shared" si="158"/>
        <v>0</v>
      </c>
      <c r="M413" s="161">
        <f t="shared" si="159"/>
        <v>0</v>
      </c>
      <c r="N413" s="1501"/>
      <c r="O413" s="1"/>
    </row>
    <row r="414" spans="1:15" s="6" customFormat="1">
      <c r="A414" s="1020"/>
      <c r="B414" s="193" t="s">
        <v>2169</v>
      </c>
      <c r="C414" s="194" t="s">
        <v>2159</v>
      </c>
      <c r="D414" s="195">
        <v>1</v>
      </c>
      <c r="E414" s="33">
        <v>2499</v>
      </c>
      <c r="F414" s="33">
        <v>1599</v>
      </c>
      <c r="G414" s="33">
        <v>599.99</v>
      </c>
      <c r="H414" s="33">
        <v>0</v>
      </c>
      <c r="I414" s="196">
        <f t="shared" ref="I414" si="160">A414*J414</f>
        <v>0</v>
      </c>
      <c r="J414" s="1143">
        <f>H414</f>
        <v>0</v>
      </c>
      <c r="K414" s="137"/>
      <c r="L414" s="2" t="b">
        <f t="shared" si="158"/>
        <v>1</v>
      </c>
      <c r="M414" s="161">
        <f t="shared" si="159"/>
        <v>0</v>
      </c>
      <c r="N414" s="1501"/>
      <c r="O414" s="1435" t="s">
        <v>2198</v>
      </c>
    </row>
    <row r="415" spans="1:15" s="6" customFormat="1" ht="12.9" thickBot="1">
      <c r="A415" s="244">
        <f>SUM(A389:A414)</f>
        <v>0</v>
      </c>
      <c r="B415" s="245"/>
      <c r="C415" s="246"/>
      <c r="D415" s="247"/>
      <c r="E415" s="1322"/>
      <c r="F415" s="1322"/>
      <c r="G415" s="1322"/>
      <c r="H415" s="1322" t="s">
        <v>1895</v>
      </c>
      <c r="I415" s="247">
        <f>SUM(I389:I414)</f>
        <v>0</v>
      </c>
      <c r="J415" s="246"/>
      <c r="K415" s="137"/>
      <c r="L415" s="2" t="b">
        <f t="shared" si="158"/>
        <v>0</v>
      </c>
      <c r="M415" s="161">
        <f t="shared" si="159"/>
        <v>0</v>
      </c>
      <c r="N415" s="1501"/>
      <c r="O415" s="1"/>
    </row>
    <row r="416" spans="1:15" s="254" customFormat="1" ht="18" thickBot="1">
      <c r="A416" s="250"/>
      <c r="B416" s="251"/>
      <c r="C416" s="251" t="s">
        <v>1788</v>
      </c>
      <c r="D416" s="251"/>
      <c r="E416" s="1323"/>
      <c r="F416" s="1323"/>
      <c r="G416" s="1323"/>
      <c r="H416" s="1323"/>
      <c r="I416" s="1192"/>
      <c r="J416" s="252"/>
      <c r="K416" s="253"/>
      <c r="L416" s="254" t="b">
        <f t="shared" si="158"/>
        <v>1</v>
      </c>
      <c r="M416" s="161">
        <f t="shared" si="159"/>
        <v>0</v>
      </c>
      <c r="N416" s="1501"/>
      <c r="O416" s="255"/>
    </row>
    <row r="417" spans="1:15" ht="26.15" customHeight="1" thickBot="1">
      <c r="A417" s="1545" t="s">
        <v>107</v>
      </c>
      <c r="B417" s="1546" t="s">
        <v>0</v>
      </c>
      <c r="C417" s="1546" t="s">
        <v>1</v>
      </c>
      <c r="D417" s="1546" t="s">
        <v>1820</v>
      </c>
      <c r="E417" s="1547" t="s">
        <v>2</v>
      </c>
      <c r="F417" s="1547" t="s">
        <v>119</v>
      </c>
      <c r="G417" s="1547" t="s">
        <v>135</v>
      </c>
      <c r="H417" s="1547" t="s">
        <v>106</v>
      </c>
      <c r="I417" s="1548" t="s">
        <v>104</v>
      </c>
      <c r="J417" s="1159"/>
      <c r="K417" s="248" t="s">
        <v>185</v>
      </c>
      <c r="L417" s="2" t="b">
        <f t="shared" si="158"/>
        <v>0</v>
      </c>
      <c r="M417" s="161">
        <f t="shared" si="159"/>
        <v>0</v>
      </c>
      <c r="O417" s="1"/>
    </row>
    <row r="418" spans="1:15" s="180" customFormat="1" ht="24.9">
      <c r="A418" s="1556"/>
      <c r="B418" s="1248" t="s">
        <v>1817</v>
      </c>
      <c r="C418" s="1295" t="s">
        <v>2626</v>
      </c>
      <c r="D418" s="1249">
        <v>1</v>
      </c>
      <c r="E418" s="1250">
        <v>99.99</v>
      </c>
      <c r="F418" s="1250">
        <v>69.989999999999995</v>
      </c>
      <c r="G418" s="1250"/>
      <c r="H418" s="1250">
        <v>35</v>
      </c>
      <c r="I418" s="1251">
        <f t="shared" ref="I418:I470" si="161">A418*J418</f>
        <v>0</v>
      </c>
      <c r="J418" s="1160">
        <f t="shared" ref="J418:J470" si="162">H418</f>
        <v>35</v>
      </c>
      <c r="K418" s="139"/>
      <c r="L418" s="2" t="b">
        <f t="shared" si="158"/>
        <v>1</v>
      </c>
      <c r="M418" s="161">
        <f t="shared" si="159"/>
        <v>0</v>
      </c>
      <c r="N418" s="1501"/>
      <c r="O418" s="1439"/>
    </row>
    <row r="419" spans="1:15" s="180" customFormat="1" ht="24.9">
      <c r="A419" s="147"/>
      <c r="B419" s="56" t="s">
        <v>2506</v>
      </c>
      <c r="C419" s="1296" t="s">
        <v>2702</v>
      </c>
      <c r="D419" s="117">
        <v>1</v>
      </c>
      <c r="E419" s="133">
        <v>99.99</v>
      </c>
      <c r="F419" s="133">
        <v>69.989999999999995</v>
      </c>
      <c r="G419" s="133"/>
      <c r="H419" s="133">
        <v>35</v>
      </c>
      <c r="I419" s="1172">
        <f t="shared" ref="I419" si="163">A419*J419</f>
        <v>0</v>
      </c>
      <c r="J419" s="1160">
        <f t="shared" ref="J419" si="164">H419</f>
        <v>35</v>
      </c>
      <c r="K419" s="139"/>
      <c r="L419" s="2" t="b">
        <f t="shared" ref="L419" si="165">ISBLANK(A419)</f>
        <v>1</v>
      </c>
      <c r="M419" s="161">
        <f t="shared" si="159"/>
        <v>0</v>
      </c>
      <c r="N419" s="1501"/>
      <c r="O419" s="1439"/>
    </row>
    <row r="420" spans="1:15" s="180" customFormat="1">
      <c r="A420" s="37"/>
      <c r="B420" s="49" t="s">
        <v>2219</v>
      </c>
      <c r="C420" s="56" t="s">
        <v>2436</v>
      </c>
      <c r="D420" s="117">
        <v>3</v>
      </c>
      <c r="E420" s="140">
        <v>10.99</v>
      </c>
      <c r="F420" s="140">
        <v>7.99</v>
      </c>
      <c r="G420" s="140"/>
      <c r="H420" s="140">
        <v>4.99</v>
      </c>
      <c r="I420" s="1193">
        <f t="shared" si="161"/>
        <v>0</v>
      </c>
      <c r="J420" s="1161">
        <f t="shared" si="162"/>
        <v>4.99</v>
      </c>
      <c r="K420" s="140"/>
      <c r="L420" s="2" t="b">
        <f t="shared" si="158"/>
        <v>1</v>
      </c>
      <c r="M420" s="161">
        <f t="shared" si="159"/>
        <v>0</v>
      </c>
      <c r="N420" s="1501"/>
      <c r="O420" s="1439"/>
    </row>
    <row r="421" spans="1:15" s="180" customFormat="1">
      <c r="A421" s="63"/>
      <c r="B421" s="49" t="s">
        <v>1803</v>
      </c>
      <c r="C421" s="56" t="s">
        <v>2212</v>
      </c>
      <c r="D421" s="117">
        <v>5</v>
      </c>
      <c r="E421" s="140">
        <v>14.99</v>
      </c>
      <c r="F421" s="140">
        <v>10.49</v>
      </c>
      <c r="G421" s="140"/>
      <c r="H421" s="140">
        <v>7.49</v>
      </c>
      <c r="I421" s="1193">
        <f t="shared" si="161"/>
        <v>0</v>
      </c>
      <c r="J421" s="1161">
        <f t="shared" si="162"/>
        <v>7.49</v>
      </c>
      <c r="K421" s="140"/>
      <c r="L421" s="2" t="b">
        <f t="shared" ref="L421:L447" si="166">ISBLANK(A421)</f>
        <v>1</v>
      </c>
      <c r="M421" s="161">
        <f t="shared" si="159"/>
        <v>0</v>
      </c>
      <c r="N421" s="1501"/>
      <c r="O421" s="1439"/>
    </row>
    <row r="422" spans="1:15" s="180" customFormat="1">
      <c r="A422" s="1271"/>
      <c r="B422" s="56" t="s">
        <v>52</v>
      </c>
      <c r="C422" s="56" t="s">
        <v>87</v>
      </c>
      <c r="D422" s="117">
        <v>2</v>
      </c>
      <c r="E422" s="133">
        <v>12.99</v>
      </c>
      <c r="F422" s="133">
        <v>9.49</v>
      </c>
      <c r="G422" s="133"/>
      <c r="H422" s="133">
        <v>6.59</v>
      </c>
      <c r="I422" s="1172">
        <f t="shared" si="161"/>
        <v>0</v>
      </c>
      <c r="J422" s="1160">
        <f t="shared" si="162"/>
        <v>6.59</v>
      </c>
      <c r="K422" s="139"/>
      <c r="L422" s="2" t="b">
        <f t="shared" si="166"/>
        <v>1</v>
      </c>
      <c r="M422" s="161">
        <f t="shared" si="159"/>
        <v>0</v>
      </c>
      <c r="N422" s="1501" t="s">
        <v>2809</v>
      </c>
      <c r="O422" s="1439"/>
    </row>
    <row r="423" spans="1:15" s="180" customFormat="1">
      <c r="A423" s="1271"/>
      <c r="B423" s="56" t="s">
        <v>53</v>
      </c>
      <c r="C423" s="56" t="s">
        <v>88</v>
      </c>
      <c r="D423" s="117">
        <v>2</v>
      </c>
      <c r="E423" s="133">
        <v>12.99</v>
      </c>
      <c r="F423" s="133">
        <v>9.49</v>
      </c>
      <c r="G423" s="133"/>
      <c r="H423" s="133">
        <v>6.59</v>
      </c>
      <c r="I423" s="1172">
        <f t="shared" si="161"/>
        <v>0</v>
      </c>
      <c r="J423" s="1146">
        <f t="shared" si="162"/>
        <v>6.59</v>
      </c>
      <c r="K423" s="133"/>
      <c r="L423" s="2" t="b">
        <f t="shared" si="166"/>
        <v>1</v>
      </c>
      <c r="M423" s="161">
        <f t="shared" si="159"/>
        <v>0</v>
      </c>
      <c r="N423" s="1501" t="s">
        <v>2809</v>
      </c>
      <c r="O423" s="1439"/>
    </row>
    <row r="424" spans="1:15" s="180" customFormat="1">
      <c r="A424" s="1271"/>
      <c r="B424" s="56" t="s">
        <v>54</v>
      </c>
      <c r="C424" s="56" t="s">
        <v>55</v>
      </c>
      <c r="D424" s="117">
        <v>2</v>
      </c>
      <c r="E424" s="133">
        <v>50.99</v>
      </c>
      <c r="F424" s="133">
        <v>35.99</v>
      </c>
      <c r="G424" s="133"/>
      <c r="H424" s="133">
        <v>25.49</v>
      </c>
      <c r="I424" s="1172">
        <f t="shared" si="161"/>
        <v>0</v>
      </c>
      <c r="J424" s="1146">
        <f t="shared" si="162"/>
        <v>25.49</v>
      </c>
      <c r="K424" s="133"/>
      <c r="L424" s="2" t="b">
        <f t="shared" si="166"/>
        <v>1</v>
      </c>
      <c r="M424" s="161">
        <f t="shared" si="159"/>
        <v>0</v>
      </c>
      <c r="N424" s="1501" t="s">
        <v>2809</v>
      </c>
      <c r="O424" s="1439"/>
    </row>
    <row r="425" spans="1:15" s="180" customFormat="1">
      <c r="A425" s="1271"/>
      <c r="B425" s="56" t="s">
        <v>56</v>
      </c>
      <c r="C425" s="56" t="s">
        <v>57</v>
      </c>
      <c r="D425" s="117">
        <v>2</v>
      </c>
      <c r="E425" s="133">
        <v>48.99</v>
      </c>
      <c r="F425" s="133">
        <v>34.49</v>
      </c>
      <c r="G425" s="133"/>
      <c r="H425" s="133">
        <v>24.49</v>
      </c>
      <c r="I425" s="1172">
        <f t="shared" si="161"/>
        <v>0</v>
      </c>
      <c r="J425" s="1146">
        <f t="shared" si="162"/>
        <v>24.49</v>
      </c>
      <c r="K425" s="133"/>
      <c r="L425" s="2" t="b">
        <f t="shared" si="166"/>
        <v>1</v>
      </c>
      <c r="M425" s="161">
        <f t="shared" si="159"/>
        <v>0</v>
      </c>
      <c r="N425" s="1501" t="s">
        <v>2809</v>
      </c>
      <c r="O425" s="1439"/>
    </row>
    <row r="426" spans="1:15" s="180" customFormat="1">
      <c r="A426" s="1271"/>
      <c r="B426" s="56" t="s">
        <v>58</v>
      </c>
      <c r="C426" s="56" t="s">
        <v>59</v>
      </c>
      <c r="D426" s="117">
        <v>2</v>
      </c>
      <c r="E426" s="133">
        <v>7.99</v>
      </c>
      <c r="F426" s="133">
        <v>5.5900000000000007</v>
      </c>
      <c r="G426" s="133"/>
      <c r="H426" s="133">
        <v>3.99</v>
      </c>
      <c r="I426" s="1172">
        <f t="shared" si="161"/>
        <v>0</v>
      </c>
      <c r="J426" s="1146">
        <f t="shared" si="162"/>
        <v>3.99</v>
      </c>
      <c r="K426" s="133"/>
      <c r="L426" s="2" t="b">
        <f t="shared" si="166"/>
        <v>1</v>
      </c>
      <c r="M426" s="161">
        <f t="shared" si="159"/>
        <v>0</v>
      </c>
      <c r="N426" s="1501" t="s">
        <v>2809</v>
      </c>
      <c r="O426" s="1439"/>
    </row>
    <row r="427" spans="1:15" s="180" customFormat="1">
      <c r="A427" s="1271"/>
      <c r="B427" s="56" t="s">
        <v>60</v>
      </c>
      <c r="C427" s="116" t="s">
        <v>2537</v>
      </c>
      <c r="D427" s="1553">
        <v>2</v>
      </c>
      <c r="E427" s="133">
        <v>9.99</v>
      </c>
      <c r="F427" s="133">
        <v>6.99</v>
      </c>
      <c r="G427" s="133"/>
      <c r="H427" s="133">
        <v>4.99</v>
      </c>
      <c r="I427" s="1172">
        <f t="shared" si="161"/>
        <v>0</v>
      </c>
      <c r="J427" s="1146">
        <f t="shared" si="162"/>
        <v>4.99</v>
      </c>
      <c r="K427" s="133"/>
      <c r="L427" s="2" t="b">
        <f t="shared" si="166"/>
        <v>1</v>
      </c>
      <c r="M427" s="161">
        <f t="shared" si="159"/>
        <v>0</v>
      </c>
      <c r="N427" s="1501" t="s">
        <v>2809</v>
      </c>
      <c r="O427" s="1439"/>
    </row>
    <row r="428" spans="1:15" s="180" customFormat="1">
      <c r="A428" s="1271"/>
      <c r="B428" s="56" t="s">
        <v>61</v>
      </c>
      <c r="C428" s="116" t="s">
        <v>2538</v>
      </c>
      <c r="D428" s="1553">
        <v>2</v>
      </c>
      <c r="E428" s="133">
        <v>6.99</v>
      </c>
      <c r="F428" s="133">
        <v>4.99</v>
      </c>
      <c r="G428" s="133"/>
      <c r="H428" s="133">
        <v>3.59</v>
      </c>
      <c r="I428" s="1172">
        <f t="shared" si="161"/>
        <v>0</v>
      </c>
      <c r="J428" s="1146">
        <f t="shared" si="162"/>
        <v>3.59</v>
      </c>
      <c r="K428" s="133"/>
      <c r="L428" s="2" t="b">
        <f t="shared" si="166"/>
        <v>1</v>
      </c>
      <c r="M428" s="161">
        <f t="shared" si="159"/>
        <v>0</v>
      </c>
      <c r="N428" s="1501" t="s">
        <v>2809</v>
      </c>
      <c r="O428" s="1439"/>
    </row>
    <row r="429" spans="1:15" s="180" customFormat="1">
      <c r="A429" s="1271"/>
      <c r="B429" s="56" t="s">
        <v>118</v>
      </c>
      <c r="C429" s="56" t="s">
        <v>163</v>
      </c>
      <c r="D429" s="117">
        <v>3</v>
      </c>
      <c r="E429" s="133">
        <v>2.4900000000000002</v>
      </c>
      <c r="F429" s="133">
        <v>1.74</v>
      </c>
      <c r="G429" s="133"/>
      <c r="H429" s="133">
        <v>1.19</v>
      </c>
      <c r="I429" s="1172">
        <f t="shared" si="161"/>
        <v>0</v>
      </c>
      <c r="J429" s="1146">
        <f t="shared" si="162"/>
        <v>1.19</v>
      </c>
      <c r="K429" s="133"/>
      <c r="L429" s="2" t="b">
        <f t="shared" si="166"/>
        <v>1</v>
      </c>
      <c r="M429" s="161">
        <f t="shared" si="159"/>
        <v>0</v>
      </c>
      <c r="N429" s="1501" t="s">
        <v>2809</v>
      </c>
      <c r="O429" s="1439"/>
    </row>
    <row r="430" spans="1:15" s="180" customFormat="1">
      <c r="A430" s="1271"/>
      <c r="B430" s="116" t="s">
        <v>89</v>
      </c>
      <c r="C430" s="116" t="s">
        <v>128</v>
      </c>
      <c r="D430" s="1553">
        <v>3</v>
      </c>
      <c r="E430" s="133">
        <v>5.49</v>
      </c>
      <c r="F430" s="133">
        <v>3.99</v>
      </c>
      <c r="G430" s="133"/>
      <c r="H430" s="133">
        <v>2.79</v>
      </c>
      <c r="I430" s="1172">
        <f t="shared" si="161"/>
        <v>0</v>
      </c>
      <c r="J430" s="1146">
        <f t="shared" si="162"/>
        <v>2.79</v>
      </c>
      <c r="K430" s="133"/>
      <c r="L430" s="2" t="b">
        <f t="shared" si="166"/>
        <v>1</v>
      </c>
      <c r="M430" s="161">
        <f t="shared" si="159"/>
        <v>0</v>
      </c>
      <c r="N430" s="1501" t="s">
        <v>2809</v>
      </c>
      <c r="O430" s="1439"/>
    </row>
    <row r="431" spans="1:15" s="180" customFormat="1">
      <c r="A431" s="1271"/>
      <c r="B431" s="116" t="s">
        <v>62</v>
      </c>
      <c r="C431" s="116" t="s">
        <v>63</v>
      </c>
      <c r="D431" s="1553">
        <v>3</v>
      </c>
      <c r="E431" s="133">
        <v>23.99</v>
      </c>
      <c r="F431" s="133">
        <v>16.989999999999998</v>
      </c>
      <c r="G431" s="133"/>
      <c r="H431" s="133">
        <v>9.5900000000000016</v>
      </c>
      <c r="I431" s="1172">
        <f t="shared" si="161"/>
        <v>0</v>
      </c>
      <c r="J431" s="1146">
        <f t="shared" si="162"/>
        <v>9.5900000000000016</v>
      </c>
      <c r="K431" s="133"/>
      <c r="L431" s="2" t="b">
        <f t="shared" si="166"/>
        <v>1</v>
      </c>
      <c r="M431" s="161">
        <f t="shared" si="159"/>
        <v>0</v>
      </c>
      <c r="N431" s="1501" t="s">
        <v>2810</v>
      </c>
      <c r="O431" s="1439"/>
    </row>
    <row r="432" spans="1:15" s="180" customFormat="1">
      <c r="A432" s="1271"/>
      <c r="B432" s="116" t="s">
        <v>64</v>
      </c>
      <c r="C432" s="116" t="s">
        <v>90</v>
      </c>
      <c r="D432" s="1553">
        <v>3</v>
      </c>
      <c r="E432" s="133">
        <v>18.989999999999998</v>
      </c>
      <c r="F432" s="133">
        <v>13.29</v>
      </c>
      <c r="G432" s="133"/>
      <c r="H432" s="133">
        <v>8.39</v>
      </c>
      <c r="I432" s="1172">
        <f t="shared" si="161"/>
        <v>0</v>
      </c>
      <c r="J432" s="1146">
        <f t="shared" si="162"/>
        <v>8.39</v>
      </c>
      <c r="K432" s="133"/>
      <c r="L432" s="2" t="b">
        <f t="shared" si="166"/>
        <v>1</v>
      </c>
      <c r="M432" s="161">
        <f t="shared" si="159"/>
        <v>0</v>
      </c>
      <c r="N432" s="1501" t="s">
        <v>2809</v>
      </c>
      <c r="O432" s="1"/>
    </row>
    <row r="433" spans="1:15" s="180" customFormat="1">
      <c r="A433" s="37"/>
      <c r="B433" s="116" t="s">
        <v>99</v>
      </c>
      <c r="C433" s="116" t="s">
        <v>2309</v>
      </c>
      <c r="D433" s="1553">
        <v>3</v>
      </c>
      <c r="E433" s="133">
        <v>25.99</v>
      </c>
      <c r="F433" s="133">
        <v>18.489999999999998</v>
      </c>
      <c r="G433" s="133"/>
      <c r="H433" s="133">
        <v>12.99</v>
      </c>
      <c r="I433" s="1172">
        <f t="shared" si="161"/>
        <v>0</v>
      </c>
      <c r="J433" s="1146">
        <f t="shared" si="162"/>
        <v>12.99</v>
      </c>
      <c r="K433" s="133"/>
      <c r="L433" s="2" t="b">
        <f t="shared" si="166"/>
        <v>1</v>
      </c>
      <c r="M433" s="161">
        <f t="shared" si="159"/>
        <v>0</v>
      </c>
      <c r="N433" s="1501"/>
      <c r="O433" s="1439"/>
    </row>
    <row r="434" spans="1:15" s="180" customFormat="1">
      <c r="A434" s="37"/>
      <c r="B434" s="116" t="s">
        <v>100</v>
      </c>
      <c r="C434" s="116" t="s">
        <v>2310</v>
      </c>
      <c r="D434" s="1553">
        <v>3</v>
      </c>
      <c r="E434" s="133">
        <v>25.99</v>
      </c>
      <c r="F434" s="133">
        <v>18.489999999999998</v>
      </c>
      <c r="G434" s="133"/>
      <c r="H434" s="133">
        <v>12.99</v>
      </c>
      <c r="I434" s="1172">
        <f t="shared" si="161"/>
        <v>0</v>
      </c>
      <c r="J434" s="1146">
        <f t="shared" si="162"/>
        <v>12.99</v>
      </c>
      <c r="K434" s="133"/>
      <c r="L434" s="2" t="b">
        <f t="shared" si="166"/>
        <v>1</v>
      </c>
      <c r="M434" s="161">
        <f t="shared" si="159"/>
        <v>0</v>
      </c>
      <c r="N434" s="1501"/>
      <c r="O434" s="1439"/>
    </row>
    <row r="435" spans="1:15" s="180" customFormat="1">
      <c r="A435" s="1271"/>
      <c r="B435" s="116" t="s">
        <v>164</v>
      </c>
      <c r="C435" s="116" t="s">
        <v>365</v>
      </c>
      <c r="D435" s="1553">
        <v>2</v>
      </c>
      <c r="E435" s="133">
        <v>29.99</v>
      </c>
      <c r="F435" s="133">
        <v>20.99</v>
      </c>
      <c r="G435" s="133"/>
      <c r="H435" s="133">
        <v>14.99</v>
      </c>
      <c r="I435" s="1172">
        <f t="shared" si="161"/>
        <v>0</v>
      </c>
      <c r="J435" s="1146">
        <f t="shared" si="162"/>
        <v>14.99</v>
      </c>
      <c r="K435" s="133"/>
      <c r="L435" s="2" t="b">
        <f t="shared" si="166"/>
        <v>1</v>
      </c>
      <c r="M435" s="161">
        <f t="shared" si="159"/>
        <v>0</v>
      </c>
      <c r="N435" s="1501" t="s">
        <v>2809</v>
      </c>
      <c r="O435" s="1439"/>
    </row>
    <row r="436" spans="1:15" s="180" customFormat="1">
      <c r="A436" s="1271"/>
      <c r="B436" s="116" t="s">
        <v>1764</v>
      </c>
      <c r="C436" s="116" t="s">
        <v>1766</v>
      </c>
      <c r="D436" s="1553">
        <v>2</v>
      </c>
      <c r="E436" s="133">
        <v>29.99</v>
      </c>
      <c r="F436" s="133">
        <v>20.99</v>
      </c>
      <c r="G436" s="133"/>
      <c r="H436" s="133">
        <v>14.99</v>
      </c>
      <c r="I436" s="1172">
        <f t="shared" si="161"/>
        <v>0</v>
      </c>
      <c r="J436" s="1146">
        <f t="shared" si="162"/>
        <v>14.99</v>
      </c>
      <c r="K436" s="133"/>
      <c r="L436" s="2" t="b">
        <f t="shared" si="166"/>
        <v>1</v>
      </c>
      <c r="M436" s="161">
        <f t="shared" si="159"/>
        <v>0</v>
      </c>
      <c r="N436" s="1501" t="s">
        <v>2809</v>
      </c>
      <c r="O436" s="1439"/>
    </row>
    <row r="437" spans="1:15" s="180" customFormat="1">
      <c r="A437" s="1271"/>
      <c r="B437" s="116" t="s">
        <v>1765</v>
      </c>
      <c r="C437" s="116" t="s">
        <v>1767</v>
      </c>
      <c r="D437" s="1553">
        <v>2</v>
      </c>
      <c r="E437" s="133">
        <v>29.99</v>
      </c>
      <c r="F437" s="133">
        <v>20.99</v>
      </c>
      <c r="G437" s="133"/>
      <c r="H437" s="133">
        <v>14.99</v>
      </c>
      <c r="I437" s="1172">
        <f t="shared" si="161"/>
        <v>0</v>
      </c>
      <c r="J437" s="1146">
        <f t="shared" si="162"/>
        <v>14.99</v>
      </c>
      <c r="K437" s="133"/>
      <c r="L437" s="2" t="b">
        <f t="shared" si="166"/>
        <v>1</v>
      </c>
      <c r="M437" s="161">
        <f t="shared" ref="M437:M506" si="167">$I$5</f>
        <v>0</v>
      </c>
      <c r="N437" s="1501" t="s">
        <v>2809</v>
      </c>
      <c r="O437" s="1439"/>
    </row>
    <row r="438" spans="1:15" s="180" customFormat="1">
      <c r="A438" s="1271"/>
      <c r="B438" s="116" t="s">
        <v>1797</v>
      </c>
      <c r="C438" s="116" t="s">
        <v>2437</v>
      </c>
      <c r="D438" s="1553">
        <v>2</v>
      </c>
      <c r="E438" s="133">
        <v>34.99</v>
      </c>
      <c r="F438" s="133">
        <v>24.49</v>
      </c>
      <c r="G438" s="133"/>
      <c r="H438" s="133">
        <v>17.489999999999998</v>
      </c>
      <c r="I438" s="1172">
        <f t="shared" si="161"/>
        <v>0</v>
      </c>
      <c r="J438" s="1146">
        <f t="shared" si="162"/>
        <v>17.489999999999998</v>
      </c>
      <c r="K438" s="133"/>
      <c r="L438" s="2" t="b">
        <f t="shared" si="166"/>
        <v>1</v>
      </c>
      <c r="M438" s="161">
        <f t="shared" si="167"/>
        <v>0</v>
      </c>
      <c r="N438" s="1501" t="s">
        <v>2809</v>
      </c>
      <c r="O438" s="1439"/>
    </row>
    <row r="439" spans="1:15" s="180" customFormat="1">
      <c r="A439" s="1271"/>
      <c r="B439" s="116" t="s">
        <v>1798</v>
      </c>
      <c r="C439" s="116" t="s">
        <v>2438</v>
      </c>
      <c r="D439" s="1553">
        <v>2</v>
      </c>
      <c r="E439" s="133">
        <v>34.99</v>
      </c>
      <c r="F439" s="133">
        <v>24.49</v>
      </c>
      <c r="G439" s="133"/>
      <c r="H439" s="133">
        <v>17.489999999999998</v>
      </c>
      <c r="I439" s="1172">
        <f t="shared" si="161"/>
        <v>0</v>
      </c>
      <c r="J439" s="1146">
        <f t="shared" si="162"/>
        <v>17.489999999999998</v>
      </c>
      <c r="K439" s="133"/>
      <c r="L439" s="2" t="b">
        <f t="shared" si="166"/>
        <v>1</v>
      </c>
      <c r="M439" s="161">
        <f t="shared" si="167"/>
        <v>0</v>
      </c>
      <c r="N439" s="1501" t="s">
        <v>2809</v>
      </c>
      <c r="O439" s="1439"/>
    </row>
    <row r="440" spans="1:15" s="180" customFormat="1">
      <c r="A440" s="1271"/>
      <c r="B440" s="116" t="s">
        <v>1799</v>
      </c>
      <c r="C440" s="116" t="s">
        <v>2439</v>
      </c>
      <c r="D440" s="1553">
        <v>2</v>
      </c>
      <c r="E440" s="133">
        <v>34.99</v>
      </c>
      <c r="F440" s="133">
        <v>24.49</v>
      </c>
      <c r="G440" s="133"/>
      <c r="H440" s="133">
        <v>17.489999999999998</v>
      </c>
      <c r="I440" s="1172">
        <f t="shared" si="161"/>
        <v>0</v>
      </c>
      <c r="J440" s="1146">
        <f t="shared" si="162"/>
        <v>17.489999999999998</v>
      </c>
      <c r="K440" s="133"/>
      <c r="L440" s="2" t="b">
        <f t="shared" si="166"/>
        <v>1</v>
      </c>
      <c r="M440" s="161">
        <f t="shared" si="167"/>
        <v>0</v>
      </c>
      <c r="N440" s="1501" t="s">
        <v>2809</v>
      </c>
      <c r="O440" s="1439"/>
    </row>
    <row r="441" spans="1:15" s="180" customFormat="1">
      <c r="A441" s="1271"/>
      <c r="B441" s="56" t="s">
        <v>65</v>
      </c>
      <c r="C441" s="56" t="s">
        <v>66</v>
      </c>
      <c r="D441" s="117">
        <v>2</v>
      </c>
      <c r="E441" s="133">
        <v>25.99</v>
      </c>
      <c r="F441" s="133">
        <v>18.489999999999998</v>
      </c>
      <c r="G441" s="133"/>
      <c r="H441" s="133">
        <v>8.5</v>
      </c>
      <c r="I441" s="1172">
        <f t="shared" si="161"/>
        <v>0</v>
      </c>
      <c r="J441" s="1146">
        <f t="shared" si="162"/>
        <v>8.5</v>
      </c>
      <c r="K441" s="133" t="s">
        <v>2286</v>
      </c>
      <c r="L441" s="2" t="b">
        <f t="shared" si="166"/>
        <v>1</v>
      </c>
      <c r="M441" s="161">
        <f t="shared" si="167"/>
        <v>0</v>
      </c>
      <c r="N441" s="1501" t="s">
        <v>2809</v>
      </c>
      <c r="O441" s="1439"/>
    </row>
    <row r="442" spans="1:15" s="180" customFormat="1">
      <c r="A442" s="1271"/>
      <c r="B442" s="116" t="s">
        <v>67</v>
      </c>
      <c r="C442" s="116" t="s">
        <v>2285</v>
      </c>
      <c r="D442" s="1553">
        <v>2</v>
      </c>
      <c r="E442" s="133">
        <v>12.99</v>
      </c>
      <c r="F442" s="133">
        <v>9.49</v>
      </c>
      <c r="G442" s="133"/>
      <c r="H442" s="133">
        <v>3.7</v>
      </c>
      <c r="I442" s="1172">
        <f t="shared" si="161"/>
        <v>0</v>
      </c>
      <c r="J442" s="1146">
        <f t="shared" si="162"/>
        <v>3.7</v>
      </c>
      <c r="K442" s="133" t="s">
        <v>162</v>
      </c>
      <c r="L442" s="2" t="b">
        <f t="shared" si="166"/>
        <v>1</v>
      </c>
      <c r="M442" s="161">
        <f t="shared" si="167"/>
        <v>0</v>
      </c>
      <c r="N442" s="1501" t="s">
        <v>2809</v>
      </c>
      <c r="O442" s="1439"/>
    </row>
    <row r="443" spans="1:15" s="180" customFormat="1">
      <c r="A443" s="1271"/>
      <c r="B443" s="56" t="s">
        <v>1748</v>
      </c>
      <c r="C443" s="56" t="s">
        <v>1751</v>
      </c>
      <c r="D443" s="117">
        <v>2</v>
      </c>
      <c r="E443" s="133">
        <v>44.99</v>
      </c>
      <c r="F443" s="133">
        <v>31.49</v>
      </c>
      <c r="G443" s="133"/>
      <c r="H443" s="133">
        <v>22.49</v>
      </c>
      <c r="I443" s="1172">
        <f t="shared" si="161"/>
        <v>0</v>
      </c>
      <c r="J443" s="1146">
        <f t="shared" si="162"/>
        <v>22.49</v>
      </c>
      <c r="K443" s="133"/>
      <c r="L443" s="2" t="b">
        <f t="shared" si="166"/>
        <v>1</v>
      </c>
      <c r="M443" s="161">
        <f t="shared" si="167"/>
        <v>0</v>
      </c>
      <c r="N443" s="1501" t="s">
        <v>2809</v>
      </c>
      <c r="O443" s="1439"/>
    </row>
    <row r="444" spans="1:15" s="180" customFormat="1">
      <c r="A444" s="1271"/>
      <c r="B444" s="56" t="s">
        <v>1749</v>
      </c>
      <c r="C444" s="56" t="s">
        <v>1752</v>
      </c>
      <c r="D444" s="117">
        <v>2</v>
      </c>
      <c r="E444" s="133">
        <v>79.989999999999995</v>
      </c>
      <c r="F444" s="133">
        <v>55.99</v>
      </c>
      <c r="G444" s="133"/>
      <c r="H444" s="133">
        <v>39.99</v>
      </c>
      <c r="I444" s="1172">
        <f t="shared" si="161"/>
        <v>0</v>
      </c>
      <c r="J444" s="1146">
        <f t="shared" si="162"/>
        <v>39.99</v>
      </c>
      <c r="K444" s="133"/>
      <c r="L444" s="2" t="b">
        <f t="shared" si="166"/>
        <v>1</v>
      </c>
      <c r="M444" s="161">
        <f t="shared" si="167"/>
        <v>0</v>
      </c>
      <c r="N444" s="1501" t="s">
        <v>2809</v>
      </c>
      <c r="O444" s="1439"/>
    </row>
    <row r="445" spans="1:15" s="180" customFormat="1">
      <c r="A445" s="1271"/>
      <c r="B445" s="56" t="s">
        <v>1750</v>
      </c>
      <c r="C445" s="56" t="s">
        <v>1753</v>
      </c>
      <c r="D445" s="117">
        <v>2</v>
      </c>
      <c r="E445" s="133">
        <v>19.989999999999998</v>
      </c>
      <c r="F445" s="133">
        <v>13.99</v>
      </c>
      <c r="G445" s="133"/>
      <c r="H445" s="133">
        <v>9.99</v>
      </c>
      <c r="I445" s="1172">
        <f t="shared" si="161"/>
        <v>0</v>
      </c>
      <c r="J445" s="1146">
        <f t="shared" si="162"/>
        <v>9.99</v>
      </c>
      <c r="K445" s="133"/>
      <c r="L445" s="2" t="b">
        <f t="shared" si="166"/>
        <v>1</v>
      </c>
      <c r="M445" s="161">
        <f t="shared" si="167"/>
        <v>0</v>
      </c>
      <c r="N445" s="1501" t="s">
        <v>2809</v>
      </c>
      <c r="O445" s="1439"/>
    </row>
    <row r="446" spans="1:15" s="180" customFormat="1">
      <c r="A446" s="1271"/>
      <c r="B446" s="50" t="s">
        <v>2449</v>
      </c>
      <c r="C446" s="56" t="s">
        <v>2522</v>
      </c>
      <c r="D446" s="117">
        <v>2</v>
      </c>
      <c r="E446" s="133">
        <v>39.99</v>
      </c>
      <c r="F446" s="133">
        <v>27.99</v>
      </c>
      <c r="G446" s="133"/>
      <c r="H446" s="133">
        <v>19.989999999999998</v>
      </c>
      <c r="I446" s="1172">
        <f t="shared" ref="I446" si="168">A446*J446</f>
        <v>0</v>
      </c>
      <c r="J446" s="1146">
        <f t="shared" ref="J446" si="169">H446</f>
        <v>19.989999999999998</v>
      </c>
      <c r="K446" s="133"/>
      <c r="L446" s="2" t="b">
        <f t="shared" si="166"/>
        <v>1</v>
      </c>
      <c r="M446" s="161">
        <f t="shared" si="167"/>
        <v>0</v>
      </c>
      <c r="N446" s="1501" t="s">
        <v>2809</v>
      </c>
      <c r="O446" s="1439"/>
    </row>
    <row r="447" spans="1:15" s="180" customFormat="1">
      <c r="A447" s="1271"/>
      <c r="B447" s="50" t="s">
        <v>2471</v>
      </c>
      <c r="C447" s="56" t="s">
        <v>2472</v>
      </c>
      <c r="D447" s="117">
        <v>3</v>
      </c>
      <c r="E447" s="133">
        <v>20.99</v>
      </c>
      <c r="F447" s="133">
        <v>13.99</v>
      </c>
      <c r="G447" s="133"/>
      <c r="H447" s="133">
        <v>6.9</v>
      </c>
      <c r="I447" s="1172">
        <f t="shared" ref="I447" si="170">A447*J447</f>
        <v>0</v>
      </c>
      <c r="J447" s="1146">
        <f t="shared" ref="J447" si="171">H447</f>
        <v>6.9</v>
      </c>
      <c r="K447" s="133" t="s">
        <v>162</v>
      </c>
      <c r="L447" s="2" t="b">
        <f t="shared" si="166"/>
        <v>1</v>
      </c>
      <c r="M447" s="161">
        <f t="shared" si="167"/>
        <v>0</v>
      </c>
      <c r="N447" s="1501" t="s">
        <v>2809</v>
      </c>
      <c r="O447" s="1439"/>
    </row>
    <row r="448" spans="1:15" s="180" customFormat="1">
      <c r="A448" s="1271"/>
      <c r="B448" s="50" t="s">
        <v>68</v>
      </c>
      <c r="C448" s="56" t="s">
        <v>69</v>
      </c>
      <c r="D448" s="117">
        <v>2</v>
      </c>
      <c r="E448" s="133">
        <v>52.99</v>
      </c>
      <c r="F448" s="133">
        <v>37.49</v>
      </c>
      <c r="G448" s="133"/>
      <c r="H448" s="133">
        <v>26.49</v>
      </c>
      <c r="I448" s="1172">
        <f t="shared" si="161"/>
        <v>0</v>
      </c>
      <c r="J448" s="1146">
        <f t="shared" si="162"/>
        <v>26.49</v>
      </c>
      <c r="K448" s="133"/>
      <c r="L448" s="2" t="b">
        <f t="shared" ref="L448:L475" si="172">ISBLANK(A448)</f>
        <v>1</v>
      </c>
      <c r="M448" s="161">
        <f t="shared" si="167"/>
        <v>0</v>
      </c>
      <c r="N448" s="1501" t="s">
        <v>2809</v>
      </c>
      <c r="O448" s="1439"/>
    </row>
    <row r="449" spans="1:15" s="180" customFormat="1">
      <c r="A449" s="1271"/>
      <c r="B449" s="50" t="s">
        <v>70</v>
      </c>
      <c r="C449" s="56" t="s">
        <v>71</v>
      </c>
      <c r="D449" s="117">
        <v>2</v>
      </c>
      <c r="E449" s="133">
        <v>62.99</v>
      </c>
      <c r="F449" s="133">
        <v>44.49</v>
      </c>
      <c r="G449" s="133"/>
      <c r="H449" s="133">
        <v>31.49</v>
      </c>
      <c r="I449" s="1172">
        <f t="shared" si="161"/>
        <v>0</v>
      </c>
      <c r="J449" s="1146">
        <f t="shared" si="162"/>
        <v>31.49</v>
      </c>
      <c r="K449" s="133"/>
      <c r="L449" s="2" t="b">
        <f t="shared" si="172"/>
        <v>1</v>
      </c>
      <c r="M449" s="161">
        <f t="shared" si="167"/>
        <v>0</v>
      </c>
      <c r="N449" s="1501" t="s">
        <v>2809</v>
      </c>
      <c r="O449" s="1439"/>
    </row>
    <row r="450" spans="1:15" s="180" customFormat="1">
      <c r="A450" s="1271"/>
      <c r="B450" s="50" t="s">
        <v>187</v>
      </c>
      <c r="C450" s="56" t="s">
        <v>1756</v>
      </c>
      <c r="D450" s="117">
        <v>2</v>
      </c>
      <c r="E450" s="133">
        <v>62.99</v>
      </c>
      <c r="F450" s="133">
        <v>44.49</v>
      </c>
      <c r="G450" s="133"/>
      <c r="H450" s="133">
        <v>31.49</v>
      </c>
      <c r="I450" s="1172">
        <f t="shared" si="161"/>
        <v>0</v>
      </c>
      <c r="J450" s="1146">
        <f t="shared" si="162"/>
        <v>31.49</v>
      </c>
      <c r="K450" s="133"/>
      <c r="L450" s="2" t="b">
        <f t="shared" si="172"/>
        <v>1</v>
      </c>
      <c r="M450" s="161">
        <f t="shared" si="167"/>
        <v>0</v>
      </c>
      <c r="N450" s="1501" t="s">
        <v>2809</v>
      </c>
      <c r="O450" s="1439"/>
    </row>
    <row r="451" spans="1:15" s="180" customFormat="1">
      <c r="A451" s="1271"/>
      <c r="B451" s="50" t="s">
        <v>84</v>
      </c>
      <c r="C451" s="56" t="s">
        <v>85</v>
      </c>
      <c r="D451" s="117">
        <v>3</v>
      </c>
      <c r="E451" s="133">
        <v>14.99</v>
      </c>
      <c r="F451" s="133">
        <v>10.49</v>
      </c>
      <c r="G451" s="133"/>
      <c r="H451" s="133">
        <v>7.49</v>
      </c>
      <c r="I451" s="1172">
        <f t="shared" si="161"/>
        <v>0</v>
      </c>
      <c r="J451" s="1146">
        <f t="shared" si="162"/>
        <v>7.49</v>
      </c>
      <c r="K451" s="133"/>
      <c r="L451" s="2" t="b">
        <f t="shared" si="172"/>
        <v>1</v>
      </c>
      <c r="M451" s="161">
        <f t="shared" si="167"/>
        <v>0</v>
      </c>
      <c r="N451" s="1501" t="s">
        <v>2809</v>
      </c>
      <c r="O451" s="1439"/>
    </row>
    <row r="452" spans="1:15" s="180" customFormat="1">
      <c r="A452" s="1271"/>
      <c r="B452" s="38" t="s">
        <v>72</v>
      </c>
      <c r="C452" s="56" t="s">
        <v>73</v>
      </c>
      <c r="D452" s="117">
        <v>3</v>
      </c>
      <c r="E452" s="140">
        <v>30.99</v>
      </c>
      <c r="F452" s="140">
        <v>21.99</v>
      </c>
      <c r="G452" s="140"/>
      <c r="H452" s="140">
        <v>12.39</v>
      </c>
      <c r="I452" s="1193">
        <f t="shared" si="161"/>
        <v>0</v>
      </c>
      <c r="J452" s="1161">
        <f t="shared" si="162"/>
        <v>12.39</v>
      </c>
      <c r="K452" s="133"/>
      <c r="L452" s="2" t="b">
        <f t="shared" si="172"/>
        <v>1</v>
      </c>
      <c r="M452" s="161">
        <f t="shared" si="167"/>
        <v>0</v>
      </c>
      <c r="N452" s="1501" t="s">
        <v>2810</v>
      </c>
      <c r="O452" s="1439"/>
    </row>
    <row r="453" spans="1:15" s="180" customFormat="1">
      <c r="A453" s="1271"/>
      <c r="B453" s="38" t="s">
        <v>74</v>
      </c>
      <c r="C453" s="56" t="s">
        <v>75</v>
      </c>
      <c r="D453" s="117">
        <v>3</v>
      </c>
      <c r="E453" s="140">
        <v>84.99</v>
      </c>
      <c r="F453" s="140">
        <v>59.49</v>
      </c>
      <c r="G453" s="140"/>
      <c r="H453" s="140">
        <v>33.99</v>
      </c>
      <c r="I453" s="1193">
        <f t="shared" si="161"/>
        <v>0</v>
      </c>
      <c r="J453" s="1161">
        <f t="shared" si="162"/>
        <v>33.99</v>
      </c>
      <c r="K453" s="133"/>
      <c r="L453" s="2" t="b">
        <f t="shared" si="172"/>
        <v>1</v>
      </c>
      <c r="M453" s="161">
        <f t="shared" si="167"/>
        <v>0</v>
      </c>
      <c r="N453" s="1501" t="s">
        <v>2810</v>
      </c>
      <c r="O453" s="1439"/>
    </row>
    <row r="454" spans="1:15" s="180" customFormat="1">
      <c r="A454" s="1021"/>
      <c r="B454" s="38" t="s">
        <v>76</v>
      </c>
      <c r="C454" s="56" t="s">
        <v>77</v>
      </c>
      <c r="D454" s="117">
        <v>1</v>
      </c>
      <c r="E454" s="140">
        <v>419.99</v>
      </c>
      <c r="F454" s="140">
        <v>293.99</v>
      </c>
      <c r="G454" s="140"/>
      <c r="H454" s="140">
        <v>167.99</v>
      </c>
      <c r="I454" s="1193">
        <f t="shared" si="161"/>
        <v>0</v>
      </c>
      <c r="J454" s="1161">
        <f t="shared" si="162"/>
        <v>167.99</v>
      </c>
      <c r="K454" s="133"/>
      <c r="L454" s="2" t="b">
        <f t="shared" si="172"/>
        <v>1</v>
      </c>
      <c r="M454" s="161">
        <f t="shared" si="167"/>
        <v>0</v>
      </c>
      <c r="N454" s="1501" t="s">
        <v>2796</v>
      </c>
      <c r="O454" s="1439"/>
    </row>
    <row r="455" spans="1:15" s="180" customFormat="1">
      <c r="A455" s="1271"/>
      <c r="B455" s="38" t="s">
        <v>86</v>
      </c>
      <c r="C455" s="56" t="s">
        <v>91</v>
      </c>
      <c r="D455" s="117">
        <v>2</v>
      </c>
      <c r="E455" s="140">
        <v>154.99</v>
      </c>
      <c r="F455" s="140">
        <v>108.99</v>
      </c>
      <c r="G455" s="140"/>
      <c r="H455" s="140">
        <v>62.49</v>
      </c>
      <c r="I455" s="1193">
        <f t="shared" si="161"/>
        <v>0</v>
      </c>
      <c r="J455" s="1161">
        <f t="shared" si="162"/>
        <v>62.49</v>
      </c>
      <c r="K455" s="133"/>
      <c r="L455" s="2" t="b">
        <f t="shared" si="172"/>
        <v>1</v>
      </c>
      <c r="M455" s="161">
        <f t="shared" si="167"/>
        <v>0</v>
      </c>
      <c r="N455" s="1501" t="s">
        <v>2810</v>
      </c>
      <c r="O455" s="1439"/>
    </row>
    <row r="456" spans="1:15" s="180" customFormat="1">
      <c r="A456" s="1271"/>
      <c r="B456" s="50" t="s">
        <v>78</v>
      </c>
      <c r="C456" s="56" t="s">
        <v>92</v>
      </c>
      <c r="D456" s="117">
        <v>2</v>
      </c>
      <c r="E456" s="133">
        <v>46.99</v>
      </c>
      <c r="F456" s="133">
        <v>32.99</v>
      </c>
      <c r="G456" s="133"/>
      <c r="H456" s="133">
        <v>23.49</v>
      </c>
      <c r="I456" s="1172">
        <f t="shared" si="161"/>
        <v>0</v>
      </c>
      <c r="J456" s="1146">
        <f t="shared" si="162"/>
        <v>23.49</v>
      </c>
      <c r="K456" s="133"/>
      <c r="L456" s="2" t="b">
        <f t="shared" si="172"/>
        <v>1</v>
      </c>
      <c r="M456" s="161">
        <f t="shared" si="167"/>
        <v>0</v>
      </c>
      <c r="N456" s="1501" t="s">
        <v>2809</v>
      </c>
      <c r="O456" s="1439"/>
    </row>
    <row r="457" spans="1:15" s="1105" customFormat="1" ht="25.3">
      <c r="A457" s="1271"/>
      <c r="B457" s="56" t="s">
        <v>1742</v>
      </c>
      <c r="C457" s="1296" t="s">
        <v>2627</v>
      </c>
      <c r="D457" s="117">
        <v>3</v>
      </c>
      <c r="E457" s="133">
        <v>10.99</v>
      </c>
      <c r="F457" s="133">
        <v>7.99</v>
      </c>
      <c r="G457" s="133"/>
      <c r="H457" s="133">
        <v>5.49</v>
      </c>
      <c r="I457" s="1172">
        <f t="shared" si="161"/>
        <v>0</v>
      </c>
      <c r="J457" s="1146">
        <f t="shared" si="162"/>
        <v>5.49</v>
      </c>
      <c r="K457" s="133"/>
      <c r="L457" s="2" t="b">
        <f t="shared" si="172"/>
        <v>1</v>
      </c>
      <c r="M457" s="161">
        <f t="shared" si="167"/>
        <v>0</v>
      </c>
      <c r="N457" s="1501" t="s">
        <v>2809</v>
      </c>
      <c r="O457" s="1439"/>
    </row>
    <row r="458" spans="1:15" s="1105" customFormat="1" ht="25.3">
      <c r="A458" s="1271"/>
      <c r="B458" s="56" t="s">
        <v>1743</v>
      </c>
      <c r="C458" s="1296" t="s">
        <v>2628</v>
      </c>
      <c r="D458" s="117">
        <v>3</v>
      </c>
      <c r="E458" s="133">
        <v>17.989999999999998</v>
      </c>
      <c r="F458" s="133">
        <v>12.99</v>
      </c>
      <c r="G458" s="133"/>
      <c r="H458" s="133">
        <v>8.99</v>
      </c>
      <c r="I458" s="1172">
        <f t="shared" si="161"/>
        <v>0</v>
      </c>
      <c r="J458" s="1146">
        <f t="shared" si="162"/>
        <v>8.99</v>
      </c>
      <c r="K458" s="133"/>
      <c r="L458" s="2" t="b">
        <f t="shared" si="172"/>
        <v>1</v>
      </c>
      <c r="M458" s="161">
        <f t="shared" si="167"/>
        <v>0</v>
      </c>
      <c r="N458" s="1501" t="s">
        <v>2809</v>
      </c>
      <c r="O458" s="1439"/>
    </row>
    <row r="459" spans="1:15" s="1105" customFormat="1" ht="24.9">
      <c r="A459" s="1271"/>
      <c r="B459" s="56" t="s">
        <v>1744</v>
      </c>
      <c r="C459" s="1296" t="s">
        <v>2630</v>
      </c>
      <c r="D459" s="117">
        <v>3</v>
      </c>
      <c r="E459" s="133">
        <v>17.989999999999998</v>
      </c>
      <c r="F459" s="133">
        <v>12.99</v>
      </c>
      <c r="G459" s="133"/>
      <c r="H459" s="133">
        <v>8.99</v>
      </c>
      <c r="I459" s="1172">
        <f t="shared" si="161"/>
        <v>0</v>
      </c>
      <c r="J459" s="1146">
        <f t="shared" si="162"/>
        <v>8.99</v>
      </c>
      <c r="K459" s="133"/>
      <c r="L459" s="2" t="b">
        <f t="shared" si="172"/>
        <v>1</v>
      </c>
      <c r="M459" s="161">
        <f t="shared" si="167"/>
        <v>0</v>
      </c>
      <c r="N459" s="1501" t="s">
        <v>2809</v>
      </c>
      <c r="O459" s="1439"/>
    </row>
    <row r="460" spans="1:15" s="1105" customFormat="1" ht="24.9">
      <c r="A460" s="1271"/>
      <c r="B460" s="56" t="s">
        <v>1745</v>
      </c>
      <c r="C460" s="1296" t="s">
        <v>2629</v>
      </c>
      <c r="D460" s="117">
        <v>3</v>
      </c>
      <c r="E460" s="133">
        <v>17.989999999999998</v>
      </c>
      <c r="F460" s="133">
        <v>12.99</v>
      </c>
      <c r="G460" s="133"/>
      <c r="H460" s="133">
        <v>8.99</v>
      </c>
      <c r="I460" s="1172">
        <f t="shared" si="161"/>
        <v>0</v>
      </c>
      <c r="J460" s="1146">
        <f t="shared" si="162"/>
        <v>8.99</v>
      </c>
      <c r="K460" s="133"/>
      <c r="L460" s="2" t="b">
        <f t="shared" si="172"/>
        <v>1</v>
      </c>
      <c r="M460" s="161">
        <f t="shared" si="167"/>
        <v>0</v>
      </c>
      <c r="N460" s="1501" t="s">
        <v>2809</v>
      </c>
      <c r="O460" s="1439"/>
    </row>
    <row r="461" spans="1:15" s="180" customFormat="1">
      <c r="A461" s="37"/>
      <c r="B461" s="50" t="s">
        <v>108</v>
      </c>
      <c r="C461" s="56" t="s">
        <v>366</v>
      </c>
      <c r="D461" s="117">
        <v>3</v>
      </c>
      <c r="E461" s="133">
        <v>13.99</v>
      </c>
      <c r="F461" s="133">
        <v>9.99</v>
      </c>
      <c r="G461" s="133"/>
      <c r="H461" s="133">
        <v>6.99</v>
      </c>
      <c r="I461" s="1172">
        <f t="shared" si="161"/>
        <v>0</v>
      </c>
      <c r="J461" s="1146">
        <f t="shared" si="162"/>
        <v>6.99</v>
      </c>
      <c r="K461" s="133"/>
      <c r="L461" s="2" t="b">
        <f t="shared" si="172"/>
        <v>1</v>
      </c>
      <c r="M461" s="161">
        <f t="shared" si="167"/>
        <v>0</v>
      </c>
      <c r="N461" s="1501"/>
      <c r="O461" s="1439"/>
    </row>
    <row r="462" spans="1:15" s="180" customFormat="1">
      <c r="A462" s="37"/>
      <c r="B462" s="50" t="s">
        <v>109</v>
      </c>
      <c r="C462" s="56" t="s">
        <v>367</v>
      </c>
      <c r="D462" s="117">
        <v>3</v>
      </c>
      <c r="E462" s="133">
        <v>16.989999999999998</v>
      </c>
      <c r="F462" s="133">
        <v>11.99</v>
      </c>
      <c r="G462" s="133"/>
      <c r="H462" s="133">
        <v>8.49</v>
      </c>
      <c r="I462" s="1172">
        <f t="shared" si="161"/>
        <v>0</v>
      </c>
      <c r="J462" s="1146">
        <f t="shared" si="162"/>
        <v>8.49</v>
      </c>
      <c r="K462" s="133"/>
      <c r="L462" s="2" t="b">
        <f t="shared" si="172"/>
        <v>1</v>
      </c>
      <c r="M462" s="161">
        <f t="shared" si="167"/>
        <v>0</v>
      </c>
      <c r="N462" s="1501"/>
      <c r="O462" s="1439"/>
    </row>
    <row r="463" spans="1:15" s="180" customFormat="1">
      <c r="A463" s="1271"/>
      <c r="B463" s="50" t="s">
        <v>121</v>
      </c>
      <c r="C463" s="56" t="s">
        <v>138</v>
      </c>
      <c r="D463" s="117">
        <v>2</v>
      </c>
      <c r="E463" s="133">
        <v>26.99</v>
      </c>
      <c r="F463" s="133">
        <v>25</v>
      </c>
      <c r="G463" s="133"/>
      <c r="H463" s="133">
        <v>13.49</v>
      </c>
      <c r="I463" s="1172">
        <f t="shared" si="161"/>
        <v>0</v>
      </c>
      <c r="J463" s="1146">
        <f t="shared" si="162"/>
        <v>13.49</v>
      </c>
      <c r="K463" s="133"/>
      <c r="L463" s="2" t="b">
        <f t="shared" si="172"/>
        <v>1</v>
      </c>
      <c r="M463" s="161">
        <f t="shared" si="167"/>
        <v>0</v>
      </c>
      <c r="N463" s="1501" t="s">
        <v>2809</v>
      </c>
      <c r="O463" s="1439"/>
    </row>
    <row r="464" spans="1:15" s="180" customFormat="1">
      <c r="A464" s="1271"/>
      <c r="B464" s="56" t="s">
        <v>79</v>
      </c>
      <c r="C464" s="56" t="s">
        <v>80</v>
      </c>
      <c r="D464" s="117">
        <v>2</v>
      </c>
      <c r="E464" s="133">
        <v>37.99</v>
      </c>
      <c r="F464" s="133">
        <v>26.99</v>
      </c>
      <c r="G464" s="133"/>
      <c r="H464" s="133">
        <v>18.989999999999998</v>
      </c>
      <c r="I464" s="1172">
        <f t="shared" si="161"/>
        <v>0</v>
      </c>
      <c r="J464" s="1146">
        <f t="shared" si="162"/>
        <v>18.989999999999998</v>
      </c>
      <c r="K464" s="133"/>
      <c r="L464" s="2" t="b">
        <f t="shared" si="172"/>
        <v>1</v>
      </c>
      <c r="M464" s="161">
        <f t="shared" si="167"/>
        <v>0</v>
      </c>
      <c r="N464" s="1501" t="s">
        <v>2809</v>
      </c>
      <c r="O464" s="1439"/>
    </row>
    <row r="465" spans="1:15" s="180" customFormat="1">
      <c r="A465" s="1271"/>
      <c r="B465" s="56" t="s">
        <v>139</v>
      </c>
      <c r="C465" s="56" t="s">
        <v>140</v>
      </c>
      <c r="D465" s="117">
        <v>3</v>
      </c>
      <c r="E465" s="133">
        <v>5.99</v>
      </c>
      <c r="F465" s="133">
        <v>4.1900000000000004</v>
      </c>
      <c r="G465" s="133"/>
      <c r="H465" s="133">
        <v>2.79</v>
      </c>
      <c r="I465" s="1172">
        <f t="shared" si="161"/>
        <v>0</v>
      </c>
      <c r="J465" s="1146">
        <f t="shared" si="162"/>
        <v>2.79</v>
      </c>
      <c r="K465" s="133"/>
      <c r="L465" s="2" t="b">
        <f t="shared" si="172"/>
        <v>1</v>
      </c>
      <c r="M465" s="161">
        <f t="shared" si="167"/>
        <v>0</v>
      </c>
      <c r="N465" s="1501" t="s">
        <v>2809</v>
      </c>
      <c r="O465" s="1439"/>
    </row>
    <row r="466" spans="1:15" s="172" customFormat="1">
      <c r="A466" s="1271"/>
      <c r="B466" s="7" t="s">
        <v>1789</v>
      </c>
      <c r="C466" s="7" t="s">
        <v>1790</v>
      </c>
      <c r="D466" s="77">
        <v>2</v>
      </c>
      <c r="E466" s="14">
        <v>37.99</v>
      </c>
      <c r="F466" s="14">
        <v>26.99</v>
      </c>
      <c r="G466" s="14"/>
      <c r="H466" s="14">
        <v>18.989999999999998</v>
      </c>
      <c r="I466" s="158">
        <f t="shared" si="161"/>
        <v>0</v>
      </c>
      <c r="J466" s="1065">
        <f t="shared" si="162"/>
        <v>18.989999999999998</v>
      </c>
      <c r="K466" s="12"/>
      <c r="L466" s="2" t="b">
        <f t="shared" si="172"/>
        <v>1</v>
      </c>
      <c r="M466" s="161">
        <f t="shared" si="167"/>
        <v>0</v>
      </c>
      <c r="N466" s="1501" t="s">
        <v>2809</v>
      </c>
      <c r="O466" s="1439"/>
    </row>
    <row r="467" spans="1:15" s="180" customFormat="1">
      <c r="A467" s="1271"/>
      <c r="B467" s="39" t="s">
        <v>81</v>
      </c>
      <c r="C467" s="56" t="s">
        <v>82</v>
      </c>
      <c r="D467" s="117">
        <v>3</v>
      </c>
      <c r="E467" s="140">
        <v>24.99</v>
      </c>
      <c r="F467" s="140">
        <v>17.489999999999998</v>
      </c>
      <c r="G467" s="140"/>
      <c r="H467" s="140">
        <v>12.49</v>
      </c>
      <c r="I467" s="1193">
        <f t="shared" si="161"/>
        <v>0</v>
      </c>
      <c r="J467" s="1161">
        <f t="shared" si="162"/>
        <v>12.49</v>
      </c>
      <c r="K467" s="133"/>
      <c r="L467" s="2" t="b">
        <f t="shared" si="172"/>
        <v>1</v>
      </c>
      <c r="M467" s="161">
        <f t="shared" si="167"/>
        <v>0</v>
      </c>
      <c r="N467" s="1501" t="s">
        <v>2809</v>
      </c>
      <c r="O467" s="1439"/>
    </row>
    <row r="468" spans="1:15" s="180" customFormat="1">
      <c r="A468" s="37"/>
      <c r="B468" s="39" t="s">
        <v>129</v>
      </c>
      <c r="C468" s="56" t="s">
        <v>165</v>
      </c>
      <c r="D468" s="117">
        <v>3</v>
      </c>
      <c r="E468" s="140">
        <v>44.99</v>
      </c>
      <c r="F468" s="140">
        <v>31.49</v>
      </c>
      <c r="G468" s="140"/>
      <c r="H468" s="140">
        <v>22.49</v>
      </c>
      <c r="I468" s="1193">
        <f t="shared" si="161"/>
        <v>0</v>
      </c>
      <c r="J468" s="1161">
        <f t="shared" si="162"/>
        <v>22.49</v>
      </c>
      <c r="K468" s="133"/>
      <c r="L468" s="2" t="b">
        <f t="shared" si="172"/>
        <v>1</v>
      </c>
      <c r="M468" s="161">
        <f t="shared" si="167"/>
        <v>0</v>
      </c>
      <c r="N468" s="1501"/>
      <c r="O468" s="1439"/>
    </row>
    <row r="469" spans="1:15" s="180" customFormat="1">
      <c r="A469" s="37"/>
      <c r="B469" s="49" t="s">
        <v>130</v>
      </c>
      <c r="C469" s="56" t="s">
        <v>166</v>
      </c>
      <c r="D469" s="117">
        <v>3</v>
      </c>
      <c r="E469" s="140">
        <v>61.99</v>
      </c>
      <c r="F469" s="140">
        <v>43.99</v>
      </c>
      <c r="G469" s="140"/>
      <c r="H469" s="140">
        <v>30.99</v>
      </c>
      <c r="I469" s="1193">
        <f t="shared" si="161"/>
        <v>0</v>
      </c>
      <c r="J469" s="1161">
        <f t="shared" si="162"/>
        <v>30.99</v>
      </c>
      <c r="K469" s="140"/>
      <c r="L469" s="2" t="b">
        <f t="shared" si="172"/>
        <v>1</v>
      </c>
      <c r="M469" s="161">
        <f t="shared" si="167"/>
        <v>0</v>
      </c>
      <c r="N469" s="1501" t="s">
        <v>2796</v>
      </c>
      <c r="O469" s="1439"/>
    </row>
    <row r="470" spans="1:15" s="172" customFormat="1">
      <c r="A470" s="37"/>
      <c r="B470" s="52" t="s">
        <v>83</v>
      </c>
      <c r="C470" s="52" t="s">
        <v>2505</v>
      </c>
      <c r="D470" s="90">
        <v>4</v>
      </c>
      <c r="E470" s="14">
        <v>44.99</v>
      </c>
      <c r="F470" s="14">
        <v>32.489999999999995</v>
      </c>
      <c r="G470" s="14"/>
      <c r="H470" s="14">
        <v>22.49</v>
      </c>
      <c r="I470" s="158">
        <f t="shared" si="161"/>
        <v>0</v>
      </c>
      <c r="J470" s="1065">
        <f t="shared" si="162"/>
        <v>22.49</v>
      </c>
      <c r="K470" s="14"/>
      <c r="L470" s="2" t="b">
        <f t="shared" si="172"/>
        <v>1</v>
      </c>
      <c r="M470" s="161">
        <f t="shared" si="167"/>
        <v>0</v>
      </c>
      <c r="N470" s="1501" t="s">
        <v>2796</v>
      </c>
      <c r="O470" s="1439"/>
    </row>
    <row r="471" spans="1:15" s="180" customFormat="1">
      <c r="A471" s="1271"/>
      <c r="B471" s="56" t="s">
        <v>110</v>
      </c>
      <c r="C471" s="1554" t="s">
        <v>167</v>
      </c>
      <c r="D471" s="1555">
        <v>2</v>
      </c>
      <c r="E471" s="133">
        <v>4.49</v>
      </c>
      <c r="F471" s="133">
        <v>3.1900000000000004</v>
      </c>
      <c r="G471" s="133"/>
      <c r="H471" s="133">
        <v>2.39</v>
      </c>
      <c r="I471" s="1172">
        <f t="shared" ref="I471:I473" si="173">A471*J471</f>
        <v>0</v>
      </c>
      <c r="J471" s="1162">
        <f t="shared" ref="J471:J473" si="174">H471</f>
        <v>2.39</v>
      </c>
      <c r="K471" s="141"/>
      <c r="L471" s="2" t="b">
        <f t="shared" si="172"/>
        <v>1</v>
      </c>
      <c r="M471" s="161">
        <f t="shared" si="167"/>
        <v>0</v>
      </c>
      <c r="N471" s="1501" t="s">
        <v>2809</v>
      </c>
      <c r="O471" s="1439"/>
    </row>
    <row r="472" spans="1:15" s="180" customFormat="1">
      <c r="A472" s="1271"/>
      <c r="B472" s="56" t="s">
        <v>111</v>
      </c>
      <c r="C472" s="1554" t="s">
        <v>168</v>
      </c>
      <c r="D472" s="1555">
        <v>2</v>
      </c>
      <c r="E472" s="133">
        <v>7.49</v>
      </c>
      <c r="F472" s="133">
        <v>5.3900000000000006</v>
      </c>
      <c r="G472" s="133"/>
      <c r="H472" s="133">
        <v>3.79</v>
      </c>
      <c r="I472" s="1172">
        <f t="shared" si="173"/>
        <v>0</v>
      </c>
      <c r="J472" s="1162">
        <f t="shared" si="174"/>
        <v>3.79</v>
      </c>
      <c r="K472" s="141"/>
      <c r="L472" s="2" t="b">
        <f t="shared" si="172"/>
        <v>1</v>
      </c>
      <c r="M472" s="161">
        <f t="shared" si="167"/>
        <v>0</v>
      </c>
      <c r="N472" s="1501" t="s">
        <v>2809</v>
      </c>
      <c r="O472" s="1439"/>
    </row>
    <row r="473" spans="1:15" s="172" customFormat="1">
      <c r="A473" s="1012"/>
      <c r="B473" s="5" t="s">
        <v>44</v>
      </c>
      <c r="C473" s="59" t="s">
        <v>45</v>
      </c>
      <c r="D473" s="77">
        <v>1</v>
      </c>
      <c r="E473" s="15"/>
      <c r="F473" s="15"/>
      <c r="G473" s="15">
        <v>299.99</v>
      </c>
      <c r="H473" s="15">
        <v>299.99</v>
      </c>
      <c r="I473" s="1170">
        <f t="shared" si="173"/>
        <v>0</v>
      </c>
      <c r="J473" s="1062">
        <f t="shared" si="174"/>
        <v>299.99</v>
      </c>
      <c r="K473" s="13"/>
      <c r="L473" s="2" t="b">
        <f t="shared" si="172"/>
        <v>1</v>
      </c>
      <c r="M473" s="161">
        <f t="shared" si="167"/>
        <v>0</v>
      </c>
      <c r="N473" s="1501"/>
      <c r="O473" s="1439"/>
    </row>
    <row r="474" spans="1:15" s="172" customFormat="1">
      <c r="A474" s="1012"/>
      <c r="B474" s="5" t="s">
        <v>1894</v>
      </c>
      <c r="C474" s="59" t="s">
        <v>2445</v>
      </c>
      <c r="D474" s="77">
        <v>1</v>
      </c>
      <c r="E474" s="15"/>
      <c r="F474" s="15"/>
      <c r="G474" s="15"/>
      <c r="H474" s="15">
        <v>699.99</v>
      </c>
      <c r="I474" s="1170">
        <f t="shared" ref="I474" si="175">A474*J474</f>
        <v>0</v>
      </c>
      <c r="J474" s="1062">
        <f t="shared" ref="J474" si="176">H474</f>
        <v>699.99</v>
      </c>
      <c r="K474" s="13"/>
      <c r="L474" s="2" t="b">
        <f t="shared" si="172"/>
        <v>1</v>
      </c>
      <c r="M474" s="161">
        <f t="shared" si="167"/>
        <v>0</v>
      </c>
      <c r="N474" s="1501"/>
      <c r="O474" s="1439"/>
    </row>
    <row r="475" spans="1:15" s="172" customFormat="1" ht="12.9" thickBot="1">
      <c r="A475" s="1290"/>
      <c r="B475" s="31" t="s">
        <v>2447</v>
      </c>
      <c r="C475" s="1557" t="s">
        <v>2446</v>
      </c>
      <c r="D475" s="81">
        <v>1</v>
      </c>
      <c r="E475" s="1558"/>
      <c r="F475" s="1558"/>
      <c r="G475" s="1558"/>
      <c r="H475" s="1558">
        <v>799.99</v>
      </c>
      <c r="I475" s="1559">
        <f t="shared" ref="I475" si="177">A475*J475</f>
        <v>0</v>
      </c>
      <c r="J475" s="1062">
        <f t="shared" ref="J475" si="178">H475</f>
        <v>799.99</v>
      </c>
      <c r="K475" s="13"/>
      <c r="L475" s="2" t="b">
        <f t="shared" si="172"/>
        <v>1</v>
      </c>
      <c r="M475" s="161">
        <f t="shared" si="167"/>
        <v>0</v>
      </c>
      <c r="N475" s="1501"/>
      <c r="O475" s="1439"/>
    </row>
    <row r="476" spans="1:15" ht="12.9" thickBot="1">
      <c r="A476" s="1549" t="s">
        <v>2631</v>
      </c>
      <c r="B476" s="1550"/>
      <c r="C476" s="1550"/>
      <c r="D476" s="1550"/>
      <c r="E476" s="1551"/>
      <c r="F476" s="1551"/>
      <c r="G476" s="1551"/>
      <c r="H476" s="1551"/>
      <c r="I476" s="1552"/>
      <c r="J476" s="1254"/>
      <c r="K476" s="1255"/>
      <c r="L476" s="2" t="b">
        <f t="shared" ref="L476:L487" si="179">ISBLANK(A476)</f>
        <v>0</v>
      </c>
      <c r="M476" s="161">
        <f t="shared" si="167"/>
        <v>0</v>
      </c>
      <c r="O476" s="1"/>
    </row>
    <row r="477" spans="1:15" s="180" customFormat="1">
      <c r="A477" s="65"/>
      <c r="B477" s="1256" t="s">
        <v>2557</v>
      </c>
      <c r="C477" s="1295" t="s">
        <v>2632</v>
      </c>
      <c r="D477" s="1249">
        <v>10</v>
      </c>
      <c r="E477" s="1250">
        <v>5.19</v>
      </c>
      <c r="F477" s="1250">
        <v>5.19</v>
      </c>
      <c r="G477" s="1250"/>
      <c r="H477" s="1250">
        <v>2.6</v>
      </c>
      <c r="I477" s="1251">
        <f t="shared" ref="I477:I487" si="180">A477*J477</f>
        <v>0</v>
      </c>
      <c r="J477" s="1160">
        <f t="shared" ref="J477:J487" si="181">H477</f>
        <v>2.6</v>
      </c>
      <c r="K477" s="139"/>
      <c r="L477" s="2" t="b">
        <f t="shared" si="179"/>
        <v>1</v>
      </c>
      <c r="M477" s="161">
        <f t="shared" si="167"/>
        <v>0</v>
      </c>
      <c r="N477" s="1501"/>
      <c r="O477" s="1"/>
    </row>
    <row r="478" spans="1:15" s="180" customFormat="1">
      <c r="A478" s="63"/>
      <c r="B478" s="38" t="s">
        <v>2558</v>
      </c>
      <c r="C478" s="1296" t="s">
        <v>2633</v>
      </c>
      <c r="D478" s="117">
        <v>10</v>
      </c>
      <c r="E478" s="133">
        <v>5.19</v>
      </c>
      <c r="F478" s="133">
        <v>5.19</v>
      </c>
      <c r="G478" s="133"/>
      <c r="H478" s="133">
        <v>2.6</v>
      </c>
      <c r="I478" s="1172">
        <f t="shared" si="180"/>
        <v>0</v>
      </c>
      <c r="J478" s="1160">
        <f t="shared" si="181"/>
        <v>2.6</v>
      </c>
      <c r="K478" s="139"/>
      <c r="L478" s="2" t="b">
        <f t="shared" si="179"/>
        <v>1</v>
      </c>
      <c r="M478" s="161">
        <f t="shared" si="167"/>
        <v>0</v>
      </c>
      <c r="N478" s="1501"/>
      <c r="O478" s="1"/>
    </row>
    <row r="479" spans="1:15" s="180" customFormat="1">
      <c r="A479" s="63"/>
      <c r="B479" s="38" t="s">
        <v>2559</v>
      </c>
      <c r="C479" s="1296" t="s">
        <v>2634</v>
      </c>
      <c r="D479" s="117">
        <v>10</v>
      </c>
      <c r="E479" s="133">
        <v>5.39</v>
      </c>
      <c r="F479" s="133">
        <v>5.39</v>
      </c>
      <c r="G479" s="133"/>
      <c r="H479" s="133">
        <v>2.7</v>
      </c>
      <c r="I479" s="1172">
        <f t="shared" si="180"/>
        <v>0</v>
      </c>
      <c r="J479" s="1160">
        <f t="shared" si="181"/>
        <v>2.7</v>
      </c>
      <c r="K479" s="139"/>
      <c r="L479" s="2" t="b">
        <f t="shared" si="179"/>
        <v>1</v>
      </c>
      <c r="M479" s="161">
        <f t="shared" si="167"/>
        <v>0</v>
      </c>
      <c r="N479" s="1501"/>
      <c r="O479" s="1"/>
    </row>
    <row r="480" spans="1:15" s="180" customFormat="1">
      <c r="A480" s="63"/>
      <c r="B480" s="38" t="s">
        <v>2560</v>
      </c>
      <c r="C480" s="1296" t="s">
        <v>2635</v>
      </c>
      <c r="D480" s="117">
        <v>10</v>
      </c>
      <c r="E480" s="133">
        <v>7.19</v>
      </c>
      <c r="F480" s="133">
        <v>7.19</v>
      </c>
      <c r="G480" s="133"/>
      <c r="H480" s="133">
        <v>3.6</v>
      </c>
      <c r="I480" s="1172">
        <f t="shared" si="180"/>
        <v>0</v>
      </c>
      <c r="J480" s="1160">
        <f t="shared" si="181"/>
        <v>3.6</v>
      </c>
      <c r="K480" s="139"/>
      <c r="L480" s="2" t="b">
        <f t="shared" si="179"/>
        <v>1</v>
      </c>
      <c r="M480" s="161">
        <f t="shared" si="167"/>
        <v>0</v>
      </c>
      <c r="N480" s="1501"/>
      <c r="O480" s="1"/>
    </row>
    <row r="481" spans="1:15" s="180" customFormat="1">
      <c r="A481" s="63"/>
      <c r="B481" s="38" t="s">
        <v>2561</v>
      </c>
      <c r="C481" s="1296" t="s">
        <v>2636</v>
      </c>
      <c r="D481" s="117">
        <v>10</v>
      </c>
      <c r="E481" s="133">
        <v>7.19</v>
      </c>
      <c r="F481" s="133">
        <v>7.19</v>
      </c>
      <c r="G481" s="133"/>
      <c r="H481" s="133">
        <v>3.6</v>
      </c>
      <c r="I481" s="1172">
        <f t="shared" si="180"/>
        <v>0</v>
      </c>
      <c r="J481" s="1160">
        <f t="shared" si="181"/>
        <v>3.6</v>
      </c>
      <c r="K481" s="139"/>
      <c r="L481" s="2" t="b">
        <f t="shared" si="179"/>
        <v>1</v>
      </c>
      <c r="M481" s="161">
        <f t="shared" si="167"/>
        <v>0</v>
      </c>
      <c r="N481" s="1501"/>
      <c r="O481" s="1"/>
    </row>
    <row r="482" spans="1:15" s="180" customFormat="1">
      <c r="A482" s="63"/>
      <c r="B482" s="38" t="s">
        <v>2562</v>
      </c>
      <c r="C482" s="1296" t="s">
        <v>2637</v>
      </c>
      <c r="D482" s="117">
        <v>10</v>
      </c>
      <c r="E482" s="133">
        <v>5.39</v>
      </c>
      <c r="F482" s="133">
        <v>5.39</v>
      </c>
      <c r="G482" s="133"/>
      <c r="H482" s="133">
        <v>2.7</v>
      </c>
      <c r="I482" s="1172">
        <f>A482*J482</f>
        <v>0</v>
      </c>
      <c r="J482" s="1160">
        <f t="shared" si="181"/>
        <v>2.7</v>
      </c>
      <c r="K482" s="139"/>
      <c r="L482" s="2" t="b">
        <f t="shared" si="179"/>
        <v>1</v>
      </c>
      <c r="M482" s="161">
        <f t="shared" si="167"/>
        <v>0</v>
      </c>
      <c r="N482" s="1501"/>
      <c r="O482" s="1"/>
    </row>
    <row r="483" spans="1:15" s="180" customFormat="1">
      <c r="A483" s="63"/>
      <c r="B483" s="38" t="s">
        <v>2563</v>
      </c>
      <c r="C483" s="1296" t="s">
        <v>2638</v>
      </c>
      <c r="D483" s="117">
        <v>10</v>
      </c>
      <c r="E483" s="133">
        <v>6.59</v>
      </c>
      <c r="F483" s="133">
        <v>6.59</v>
      </c>
      <c r="G483" s="133"/>
      <c r="H483" s="133">
        <v>3.3</v>
      </c>
      <c r="I483" s="1172">
        <f t="shared" si="180"/>
        <v>0</v>
      </c>
      <c r="J483" s="1160">
        <f t="shared" si="181"/>
        <v>3.3</v>
      </c>
      <c r="K483" s="139"/>
      <c r="L483" s="2" t="b">
        <f t="shared" si="179"/>
        <v>1</v>
      </c>
      <c r="M483" s="161">
        <f t="shared" si="167"/>
        <v>0</v>
      </c>
      <c r="N483" s="1501"/>
      <c r="O483" s="1"/>
    </row>
    <row r="484" spans="1:15" s="180" customFormat="1">
      <c r="A484" s="63"/>
      <c r="B484" s="38" t="s">
        <v>2564</v>
      </c>
      <c r="C484" s="1296" t="s">
        <v>2639</v>
      </c>
      <c r="D484" s="117">
        <v>10</v>
      </c>
      <c r="E484" s="133">
        <v>7.19</v>
      </c>
      <c r="F484" s="133">
        <v>7.19</v>
      </c>
      <c r="G484" s="133"/>
      <c r="H484" s="133">
        <v>3.6</v>
      </c>
      <c r="I484" s="1172">
        <f t="shared" si="180"/>
        <v>0</v>
      </c>
      <c r="J484" s="1160">
        <f t="shared" si="181"/>
        <v>3.6</v>
      </c>
      <c r="K484" s="139"/>
      <c r="L484" s="2" t="b">
        <f t="shared" si="179"/>
        <v>1</v>
      </c>
      <c r="M484" s="161">
        <f t="shared" si="167"/>
        <v>0</v>
      </c>
      <c r="N484" s="1501"/>
      <c r="O484" s="1"/>
    </row>
    <row r="485" spans="1:15" s="180" customFormat="1">
      <c r="A485" s="63"/>
      <c r="B485" s="38" t="s">
        <v>2565</v>
      </c>
      <c r="C485" s="1296" t="s">
        <v>2640</v>
      </c>
      <c r="D485" s="117">
        <v>10</v>
      </c>
      <c r="E485" s="133">
        <v>7.19</v>
      </c>
      <c r="F485" s="133">
        <v>7.19</v>
      </c>
      <c r="G485" s="133"/>
      <c r="H485" s="133">
        <v>3.6</v>
      </c>
      <c r="I485" s="1172">
        <f t="shared" si="180"/>
        <v>0</v>
      </c>
      <c r="J485" s="1160">
        <f t="shared" si="181"/>
        <v>3.6</v>
      </c>
      <c r="K485" s="139"/>
      <c r="L485" s="2" t="b">
        <f t="shared" si="179"/>
        <v>1</v>
      </c>
      <c r="M485" s="161">
        <f t="shared" si="167"/>
        <v>0</v>
      </c>
      <c r="N485" s="1501"/>
      <c r="O485" s="1"/>
    </row>
    <row r="486" spans="1:15" s="180" customFormat="1">
      <c r="A486" s="63"/>
      <c r="B486" s="38" t="s">
        <v>2566</v>
      </c>
      <c r="C486" s="1296" t="s">
        <v>2641</v>
      </c>
      <c r="D486" s="117">
        <v>10</v>
      </c>
      <c r="E486" s="133">
        <v>9.89</v>
      </c>
      <c r="F486" s="133">
        <v>9.89</v>
      </c>
      <c r="G486" s="133"/>
      <c r="H486" s="133">
        <v>4.95</v>
      </c>
      <c r="I486" s="1172">
        <f t="shared" ref="I486" si="182">A486*J486</f>
        <v>0</v>
      </c>
      <c r="J486" s="1160">
        <f t="shared" ref="J486" si="183">H486</f>
        <v>4.95</v>
      </c>
      <c r="K486" s="139"/>
      <c r="L486" s="2" t="b">
        <f t="shared" ref="L486" si="184">ISBLANK(A486)</f>
        <v>1</v>
      </c>
      <c r="M486" s="161">
        <f t="shared" si="167"/>
        <v>0</v>
      </c>
      <c r="N486" s="1501"/>
      <c r="O486" s="1"/>
    </row>
    <row r="487" spans="1:15" s="180" customFormat="1" ht="12.9" thickBot="1">
      <c r="A487" s="105"/>
      <c r="B487" s="1260" t="s">
        <v>2567</v>
      </c>
      <c r="C487" s="1297" t="s">
        <v>2642</v>
      </c>
      <c r="D487" s="1252">
        <v>10</v>
      </c>
      <c r="E487" s="142">
        <v>9.89</v>
      </c>
      <c r="F487" s="142">
        <v>9.89</v>
      </c>
      <c r="G487" s="142"/>
      <c r="H487" s="142">
        <v>4.95</v>
      </c>
      <c r="I487" s="1253">
        <f t="shared" si="180"/>
        <v>0</v>
      </c>
      <c r="J487" s="1160">
        <f t="shared" si="181"/>
        <v>4.95</v>
      </c>
      <c r="K487" s="139"/>
      <c r="L487" s="2" t="b">
        <f t="shared" si="179"/>
        <v>1</v>
      </c>
      <c r="M487" s="161">
        <f t="shared" si="167"/>
        <v>0</v>
      </c>
      <c r="N487" s="1501"/>
      <c r="O487" s="1"/>
    </row>
    <row r="488" spans="1:15" ht="12.9" thickBot="1">
      <c r="A488" s="1257" t="s">
        <v>2717</v>
      </c>
      <c r="B488" s="1258"/>
      <c r="C488" s="1258"/>
      <c r="D488" s="1258"/>
      <c r="E488" s="1324"/>
      <c r="F488" s="1324"/>
      <c r="G488" s="1324"/>
      <c r="H488" s="1324"/>
      <c r="I488" s="1259"/>
      <c r="J488" s="1254"/>
      <c r="K488" s="1255"/>
      <c r="L488" s="2" t="b">
        <f t="shared" ref="L488:L490" si="185">ISBLANK(A488)</f>
        <v>0</v>
      </c>
      <c r="M488" s="161">
        <f t="shared" si="167"/>
        <v>0</v>
      </c>
      <c r="O488" s="1"/>
    </row>
    <row r="489" spans="1:15" s="180" customFormat="1">
      <c r="A489" s="1013"/>
      <c r="B489" s="1248" t="s">
        <v>2539</v>
      </c>
      <c r="C489" s="1295" t="s">
        <v>2643</v>
      </c>
      <c r="D489" s="1249">
        <v>2</v>
      </c>
      <c r="E489" s="1250">
        <v>26.99</v>
      </c>
      <c r="F489" s="1250">
        <v>26.99</v>
      </c>
      <c r="G489" s="1250"/>
      <c r="H489" s="1250">
        <v>14.59</v>
      </c>
      <c r="I489" s="1251">
        <f t="shared" ref="I489:I490" si="186">A489*J489</f>
        <v>0</v>
      </c>
      <c r="J489" s="1160">
        <f t="shared" ref="J489:J490" si="187">H489</f>
        <v>14.59</v>
      </c>
      <c r="K489" s="139"/>
      <c r="L489" s="2" t="b">
        <f t="shared" si="185"/>
        <v>1</v>
      </c>
      <c r="M489" s="161">
        <f t="shared" si="167"/>
        <v>0</v>
      </c>
      <c r="N489" s="1501"/>
      <c r="O489" s="1"/>
    </row>
    <row r="490" spans="1:15" s="180" customFormat="1">
      <c r="A490" s="1019"/>
      <c r="B490" s="56" t="s">
        <v>2540</v>
      </c>
      <c r="C490" s="1296" t="s">
        <v>2644</v>
      </c>
      <c r="D490" s="117">
        <v>2</v>
      </c>
      <c r="E490" s="133">
        <v>26.99</v>
      </c>
      <c r="F490" s="133">
        <v>26.99</v>
      </c>
      <c r="G490" s="133"/>
      <c r="H490" s="133">
        <v>14.59</v>
      </c>
      <c r="I490" s="1172">
        <f t="shared" si="186"/>
        <v>0</v>
      </c>
      <c r="J490" s="1160">
        <f t="shared" si="187"/>
        <v>14.59</v>
      </c>
      <c r="K490" s="139"/>
      <c r="L490" s="2" t="b">
        <f t="shared" si="185"/>
        <v>1</v>
      </c>
      <c r="M490" s="161">
        <f t="shared" si="167"/>
        <v>0</v>
      </c>
      <c r="N490" s="1501"/>
      <c r="O490" s="1"/>
    </row>
    <row r="491" spans="1:15" s="180" customFormat="1" ht="24.9">
      <c r="A491" s="1019"/>
      <c r="B491" s="56" t="s">
        <v>2541</v>
      </c>
      <c r="C491" s="1296" t="s">
        <v>2645</v>
      </c>
      <c r="D491" s="117">
        <v>2</v>
      </c>
      <c r="E491" s="133">
        <v>32.99</v>
      </c>
      <c r="F491" s="133">
        <v>32.99</v>
      </c>
      <c r="G491" s="133"/>
      <c r="H491" s="133">
        <v>17.79</v>
      </c>
      <c r="I491" s="1172">
        <f t="shared" ref="I491:I506" si="188">A491*J491</f>
        <v>0</v>
      </c>
      <c r="J491" s="1160">
        <f t="shared" ref="J491:J506" si="189">H491</f>
        <v>17.79</v>
      </c>
      <c r="K491" s="139"/>
      <c r="L491" s="2" t="b">
        <f t="shared" ref="L491:L506" si="190">ISBLANK(A491)</f>
        <v>1</v>
      </c>
      <c r="M491" s="161">
        <f t="shared" si="167"/>
        <v>0</v>
      </c>
      <c r="N491" s="1501"/>
      <c r="O491" s="1"/>
    </row>
    <row r="492" spans="1:15" s="180" customFormat="1">
      <c r="A492" s="1019"/>
      <c r="B492" s="56" t="s">
        <v>2542</v>
      </c>
      <c r="C492" s="1296" t="s">
        <v>2646</v>
      </c>
      <c r="D492" s="117">
        <v>2</v>
      </c>
      <c r="E492" s="133">
        <v>13.99</v>
      </c>
      <c r="F492" s="133">
        <v>13.99</v>
      </c>
      <c r="G492" s="133"/>
      <c r="H492" s="133">
        <v>7.59</v>
      </c>
      <c r="I492" s="1172">
        <f t="shared" si="188"/>
        <v>0</v>
      </c>
      <c r="J492" s="1160">
        <f t="shared" si="189"/>
        <v>7.59</v>
      </c>
      <c r="K492" s="139"/>
      <c r="L492" s="2" t="b">
        <f t="shared" si="190"/>
        <v>1</v>
      </c>
      <c r="M492" s="161">
        <f t="shared" si="167"/>
        <v>0</v>
      </c>
      <c r="N492" s="1501"/>
      <c r="O492" s="1"/>
    </row>
    <row r="493" spans="1:15" s="180" customFormat="1">
      <c r="A493" s="1019"/>
      <c r="B493" s="56" t="s">
        <v>2543</v>
      </c>
      <c r="C493" s="1296" t="s">
        <v>2647</v>
      </c>
      <c r="D493" s="117">
        <v>2</v>
      </c>
      <c r="E493" s="133">
        <v>20.99</v>
      </c>
      <c r="F493" s="133">
        <v>20.99</v>
      </c>
      <c r="G493" s="133"/>
      <c r="H493" s="133">
        <v>11.29</v>
      </c>
      <c r="I493" s="1172">
        <f t="shared" si="188"/>
        <v>0</v>
      </c>
      <c r="J493" s="1160">
        <f t="shared" si="189"/>
        <v>11.29</v>
      </c>
      <c r="K493" s="139"/>
      <c r="L493" s="2" t="b">
        <f t="shared" si="190"/>
        <v>1</v>
      </c>
      <c r="M493" s="161">
        <f t="shared" si="167"/>
        <v>0</v>
      </c>
      <c r="N493" s="1501"/>
      <c r="O493" s="1"/>
    </row>
    <row r="494" spans="1:15" s="180" customFormat="1">
      <c r="A494" s="1019"/>
      <c r="B494" s="56" t="s">
        <v>2544</v>
      </c>
      <c r="C494" s="1296" t="s">
        <v>2648</v>
      </c>
      <c r="D494" s="117">
        <v>2</v>
      </c>
      <c r="E494" s="133">
        <v>20.99</v>
      </c>
      <c r="F494" s="133">
        <v>20.99</v>
      </c>
      <c r="G494" s="133"/>
      <c r="H494" s="133">
        <v>11.39</v>
      </c>
      <c r="I494" s="1172">
        <f t="shared" si="188"/>
        <v>0</v>
      </c>
      <c r="J494" s="1160">
        <f t="shared" si="189"/>
        <v>11.39</v>
      </c>
      <c r="K494" s="139"/>
      <c r="L494" s="2" t="b">
        <f t="shared" si="190"/>
        <v>1</v>
      </c>
      <c r="M494" s="161">
        <f t="shared" si="167"/>
        <v>0</v>
      </c>
      <c r="N494" s="1501"/>
      <c r="O494" s="1"/>
    </row>
    <row r="495" spans="1:15" s="180" customFormat="1" ht="24.9">
      <c r="A495" s="1019"/>
      <c r="B495" s="56" t="s">
        <v>2545</v>
      </c>
      <c r="C495" s="1296" t="s">
        <v>2649</v>
      </c>
      <c r="D495" s="117">
        <v>2</v>
      </c>
      <c r="E495" s="133">
        <v>16.989999999999998</v>
      </c>
      <c r="F495" s="133">
        <v>16.989999999999998</v>
      </c>
      <c r="G495" s="133"/>
      <c r="H495" s="133">
        <v>9.19</v>
      </c>
      <c r="I495" s="1172">
        <f t="shared" si="188"/>
        <v>0</v>
      </c>
      <c r="J495" s="1160">
        <f t="shared" si="189"/>
        <v>9.19</v>
      </c>
      <c r="K495" s="139"/>
      <c r="L495" s="2" t="b">
        <f t="shared" si="190"/>
        <v>1</v>
      </c>
      <c r="M495" s="161">
        <f t="shared" si="167"/>
        <v>0</v>
      </c>
      <c r="N495" s="1501"/>
      <c r="O495" s="1"/>
    </row>
    <row r="496" spans="1:15" s="180" customFormat="1">
      <c r="A496" s="1019"/>
      <c r="B496" s="56" t="s">
        <v>2546</v>
      </c>
      <c r="C496" s="1296" t="s">
        <v>2650</v>
      </c>
      <c r="D496" s="117">
        <v>2</v>
      </c>
      <c r="E496" s="133">
        <v>16.989999999999998</v>
      </c>
      <c r="F496" s="133">
        <v>16.989999999999998</v>
      </c>
      <c r="G496" s="133"/>
      <c r="H496" s="133">
        <v>9.19</v>
      </c>
      <c r="I496" s="1172">
        <f t="shared" si="188"/>
        <v>0</v>
      </c>
      <c r="J496" s="1160">
        <f t="shared" si="189"/>
        <v>9.19</v>
      </c>
      <c r="K496" s="139"/>
      <c r="L496" s="2" t="b">
        <f t="shared" si="190"/>
        <v>1</v>
      </c>
      <c r="M496" s="161">
        <f t="shared" si="167"/>
        <v>0</v>
      </c>
      <c r="N496" s="1501"/>
      <c r="O496" s="1"/>
    </row>
    <row r="497" spans="1:15" s="180" customFormat="1">
      <c r="A497" s="1019"/>
      <c r="B497" s="56" t="s">
        <v>2556</v>
      </c>
      <c r="C497" s="1296" t="s">
        <v>2651</v>
      </c>
      <c r="D497" s="117">
        <v>2</v>
      </c>
      <c r="E497" s="133">
        <v>11.99</v>
      </c>
      <c r="F497" s="133">
        <v>11.99</v>
      </c>
      <c r="G497" s="133"/>
      <c r="H497" s="133">
        <v>6.49</v>
      </c>
      <c r="I497" s="1172">
        <f t="shared" ref="I497" si="191">A497*J497</f>
        <v>0</v>
      </c>
      <c r="J497" s="1160">
        <f t="shared" ref="J497" si="192">H497</f>
        <v>6.49</v>
      </c>
      <c r="K497" s="139"/>
      <c r="L497" s="2" t="b">
        <f t="shared" ref="L497" si="193">ISBLANK(A497)</f>
        <v>1</v>
      </c>
      <c r="M497" s="161">
        <f t="shared" si="167"/>
        <v>0</v>
      </c>
      <c r="N497" s="1501"/>
      <c r="O497" s="1"/>
    </row>
    <row r="498" spans="1:15" s="180" customFormat="1" ht="24.9">
      <c r="A498" s="1019"/>
      <c r="B498" s="56" t="s">
        <v>2547</v>
      </c>
      <c r="C498" s="1296" t="s">
        <v>2652</v>
      </c>
      <c r="D498" s="117">
        <v>2</v>
      </c>
      <c r="E498" s="133">
        <v>10.99</v>
      </c>
      <c r="F498" s="133">
        <v>10.99</v>
      </c>
      <c r="G498" s="133"/>
      <c r="H498" s="133">
        <v>5.99</v>
      </c>
      <c r="I498" s="1172">
        <f t="shared" si="188"/>
        <v>0</v>
      </c>
      <c r="J498" s="1160">
        <f t="shared" si="189"/>
        <v>5.99</v>
      </c>
      <c r="K498" s="139"/>
      <c r="L498" s="2" t="b">
        <f t="shared" si="190"/>
        <v>1</v>
      </c>
      <c r="M498" s="161">
        <f t="shared" si="167"/>
        <v>0</v>
      </c>
      <c r="N498" s="1501"/>
      <c r="O498" s="1"/>
    </row>
    <row r="499" spans="1:15" s="180" customFormat="1" ht="24.9">
      <c r="A499" s="37"/>
      <c r="B499" s="56" t="s">
        <v>2548</v>
      </c>
      <c r="C499" s="1296" t="s">
        <v>2653</v>
      </c>
      <c r="D499" s="117">
        <v>3</v>
      </c>
      <c r="E499" s="133">
        <v>21.99</v>
      </c>
      <c r="F499" s="133">
        <v>21.99</v>
      </c>
      <c r="G499" s="133"/>
      <c r="H499" s="133">
        <v>11.89</v>
      </c>
      <c r="I499" s="1172">
        <f t="shared" si="188"/>
        <v>0</v>
      </c>
      <c r="J499" s="1160">
        <f t="shared" si="189"/>
        <v>11.89</v>
      </c>
      <c r="K499" s="139"/>
      <c r="L499" s="2" t="b">
        <f t="shared" si="190"/>
        <v>1</v>
      </c>
      <c r="M499" s="161">
        <f t="shared" si="167"/>
        <v>0</v>
      </c>
      <c r="N499" s="1501"/>
      <c r="O499" s="1"/>
    </row>
    <row r="500" spans="1:15" s="180" customFormat="1" ht="24.9">
      <c r="A500" s="37"/>
      <c r="B500" s="56" t="s">
        <v>2549</v>
      </c>
      <c r="C500" s="1296" t="s">
        <v>2654</v>
      </c>
      <c r="D500" s="117">
        <v>3</v>
      </c>
      <c r="E500" s="133">
        <v>18.989999999999998</v>
      </c>
      <c r="F500" s="133">
        <v>18.989999999999998</v>
      </c>
      <c r="G500" s="133"/>
      <c r="H500" s="133">
        <v>10.29</v>
      </c>
      <c r="I500" s="1172">
        <f t="shared" si="188"/>
        <v>0</v>
      </c>
      <c r="J500" s="1160">
        <f t="shared" si="189"/>
        <v>10.29</v>
      </c>
      <c r="K500" s="139"/>
      <c r="L500" s="2" t="b">
        <f t="shared" si="190"/>
        <v>1</v>
      </c>
      <c r="M500" s="161">
        <f t="shared" si="167"/>
        <v>0</v>
      </c>
      <c r="N500" s="1501"/>
      <c r="O500" s="1"/>
    </row>
    <row r="501" spans="1:15" s="180" customFormat="1" ht="24.9">
      <c r="A501" s="1019"/>
      <c r="B501" s="56" t="s">
        <v>2550</v>
      </c>
      <c r="C501" s="1296" t="s">
        <v>2655</v>
      </c>
      <c r="D501" s="117">
        <v>2</v>
      </c>
      <c r="E501" s="133">
        <v>17.989999999999998</v>
      </c>
      <c r="F501" s="133">
        <v>17.989999999999998</v>
      </c>
      <c r="G501" s="133"/>
      <c r="H501" s="133">
        <v>9.69</v>
      </c>
      <c r="I501" s="1172">
        <f t="shared" si="188"/>
        <v>0</v>
      </c>
      <c r="J501" s="1160">
        <f t="shared" si="189"/>
        <v>9.69</v>
      </c>
      <c r="K501" s="139"/>
      <c r="L501" s="2" t="b">
        <f t="shared" si="190"/>
        <v>1</v>
      </c>
      <c r="M501" s="161">
        <f t="shared" si="167"/>
        <v>0</v>
      </c>
      <c r="N501" s="1501"/>
      <c r="O501" s="1"/>
    </row>
    <row r="502" spans="1:15" s="180" customFormat="1" ht="24.9">
      <c r="A502" s="1019"/>
      <c r="B502" s="56" t="s">
        <v>2551</v>
      </c>
      <c r="C502" s="1296" t="s">
        <v>2656</v>
      </c>
      <c r="D502" s="117">
        <v>2</v>
      </c>
      <c r="E502" s="133">
        <v>13.99</v>
      </c>
      <c r="F502" s="133">
        <v>13.99</v>
      </c>
      <c r="G502" s="133"/>
      <c r="H502" s="133">
        <v>7.59</v>
      </c>
      <c r="I502" s="1172">
        <f t="shared" si="188"/>
        <v>0</v>
      </c>
      <c r="J502" s="1160">
        <f t="shared" si="189"/>
        <v>7.59</v>
      </c>
      <c r="K502" s="139"/>
      <c r="L502" s="2" t="b">
        <f t="shared" si="190"/>
        <v>1</v>
      </c>
      <c r="M502" s="161">
        <f t="shared" si="167"/>
        <v>0</v>
      </c>
      <c r="N502" s="1501"/>
      <c r="O502" s="1"/>
    </row>
    <row r="503" spans="1:15" s="180" customFormat="1">
      <c r="A503" s="1019"/>
      <c r="B503" s="56" t="s">
        <v>2552</v>
      </c>
      <c r="C503" s="1296" t="s">
        <v>2696</v>
      </c>
      <c r="D503" s="117">
        <v>2</v>
      </c>
      <c r="E503" s="133">
        <v>10.99</v>
      </c>
      <c r="F503" s="133">
        <v>10.99</v>
      </c>
      <c r="G503" s="133"/>
      <c r="H503" s="133">
        <v>5.99</v>
      </c>
      <c r="I503" s="1172">
        <f t="shared" si="188"/>
        <v>0</v>
      </c>
      <c r="J503" s="1160">
        <f t="shared" si="189"/>
        <v>5.99</v>
      </c>
      <c r="K503" s="139"/>
      <c r="L503" s="2" t="b">
        <f t="shared" si="190"/>
        <v>1</v>
      </c>
      <c r="M503" s="161">
        <f t="shared" si="167"/>
        <v>0</v>
      </c>
      <c r="N503" s="1501"/>
      <c r="O503" s="1"/>
    </row>
    <row r="504" spans="1:15" s="180" customFormat="1">
      <c r="A504" s="1019"/>
      <c r="B504" s="56" t="s">
        <v>2553</v>
      </c>
      <c r="C504" s="1296" t="s">
        <v>2657</v>
      </c>
      <c r="D504" s="117">
        <v>2</v>
      </c>
      <c r="E504" s="133">
        <v>9.99</v>
      </c>
      <c r="F504" s="133">
        <v>9.99</v>
      </c>
      <c r="G504" s="133"/>
      <c r="H504" s="133">
        <v>5.39</v>
      </c>
      <c r="I504" s="1172">
        <f t="shared" si="188"/>
        <v>0</v>
      </c>
      <c r="J504" s="1160">
        <f t="shared" si="189"/>
        <v>5.39</v>
      </c>
      <c r="K504" s="139"/>
      <c r="L504" s="2" t="b">
        <f t="shared" si="190"/>
        <v>1</v>
      </c>
      <c r="M504" s="161">
        <f t="shared" si="167"/>
        <v>0</v>
      </c>
      <c r="N504" s="1501"/>
      <c r="O504" s="1"/>
    </row>
    <row r="505" spans="1:15" s="180" customFormat="1" ht="17.600000000000001" customHeight="1">
      <c r="A505" s="1019"/>
      <c r="B505" s="56" t="s">
        <v>2554</v>
      </c>
      <c r="C505" s="1296" t="s">
        <v>2658</v>
      </c>
      <c r="D505" s="117">
        <v>2</v>
      </c>
      <c r="E505" s="133">
        <v>16.989999999999998</v>
      </c>
      <c r="F505" s="133">
        <v>16.989999999999998</v>
      </c>
      <c r="G505" s="133"/>
      <c r="H505" s="133">
        <v>9.19</v>
      </c>
      <c r="I505" s="1172">
        <f t="shared" si="188"/>
        <v>0</v>
      </c>
      <c r="J505" s="1160">
        <f t="shared" si="189"/>
        <v>9.19</v>
      </c>
      <c r="K505" s="139"/>
      <c r="L505" s="2" t="b">
        <f t="shared" si="190"/>
        <v>1</v>
      </c>
      <c r="M505" s="161">
        <f t="shared" si="167"/>
        <v>0</v>
      </c>
      <c r="N505" s="1501"/>
      <c r="O505" s="1"/>
    </row>
    <row r="506" spans="1:15" s="180" customFormat="1" ht="25.3" thickBot="1">
      <c r="A506" s="1019"/>
      <c r="B506" s="56" t="s">
        <v>2555</v>
      </c>
      <c r="C506" s="1296" t="s">
        <v>2659</v>
      </c>
      <c r="D506" s="117">
        <v>2</v>
      </c>
      <c r="E506" s="133">
        <v>13.99</v>
      </c>
      <c r="F506" s="133">
        <v>13.99</v>
      </c>
      <c r="G506" s="133"/>
      <c r="H506" s="133">
        <v>7.59</v>
      </c>
      <c r="I506" s="1172">
        <f t="shared" si="188"/>
        <v>0</v>
      </c>
      <c r="J506" s="1160">
        <f t="shared" si="189"/>
        <v>7.59</v>
      </c>
      <c r="K506" s="139"/>
      <c r="L506" s="2" t="b">
        <f t="shared" si="190"/>
        <v>1</v>
      </c>
      <c r="M506" s="161">
        <f t="shared" si="167"/>
        <v>0</v>
      </c>
      <c r="N506" s="1501"/>
      <c r="O506" s="1"/>
    </row>
    <row r="507" spans="1:15" s="180" customFormat="1" ht="12.9" thickBot="1">
      <c r="A507" s="1240">
        <f>SUM(A418:A506)</f>
        <v>0</v>
      </c>
      <c r="B507" s="1241"/>
      <c r="C507" s="1242"/>
      <c r="D507" s="1243"/>
      <c r="E507" s="1244"/>
      <c r="F507" s="1245"/>
      <c r="G507" s="1246" t="s">
        <v>1769</v>
      </c>
      <c r="H507" s="1246"/>
      <c r="I507" s="1247">
        <f>SUM(I418:I506)</f>
        <v>0</v>
      </c>
      <c r="J507" s="152"/>
      <c r="K507" s="170"/>
      <c r="M507" s="197"/>
      <c r="N507" s="1503"/>
      <c r="O507" s="1"/>
    </row>
    <row r="508" spans="1:15" s="180" customFormat="1" ht="12.9" thickBot="1">
      <c r="A508" s="249">
        <f>A204</f>
        <v>0</v>
      </c>
      <c r="B508" s="143"/>
      <c r="C508" s="146"/>
      <c r="D508" s="144"/>
      <c r="E508" s="1085"/>
      <c r="F508" s="145"/>
      <c r="G508" s="152" t="s">
        <v>1770</v>
      </c>
      <c r="H508" s="146"/>
      <c r="I508" s="1194">
        <f>I204</f>
        <v>0</v>
      </c>
      <c r="J508" s="146"/>
      <c r="K508" s="171"/>
      <c r="M508" s="197"/>
      <c r="N508" s="1503"/>
      <c r="O508" s="1"/>
    </row>
    <row r="509" spans="1:15" s="180" customFormat="1" ht="12.9" thickBot="1">
      <c r="A509" s="249">
        <f>A385</f>
        <v>0</v>
      </c>
      <c r="B509" s="143"/>
      <c r="C509" s="146"/>
      <c r="D509" s="144"/>
      <c r="E509" s="1085"/>
      <c r="F509" s="145"/>
      <c r="G509" s="152" t="s">
        <v>1771</v>
      </c>
      <c r="H509" s="146"/>
      <c r="I509" s="1194">
        <f>I385</f>
        <v>0</v>
      </c>
      <c r="J509" s="146"/>
      <c r="K509" s="171"/>
      <c r="M509" s="197"/>
      <c r="N509" s="1503"/>
      <c r="O509" s="1"/>
    </row>
    <row r="510" spans="1:15" s="180" customFormat="1" ht="12.9" thickBot="1">
      <c r="A510" s="249">
        <f>A415</f>
        <v>0</v>
      </c>
      <c r="B510" s="143"/>
      <c r="C510" s="146"/>
      <c r="D510" s="144"/>
      <c r="E510" s="1085"/>
      <c r="F510" s="145"/>
      <c r="G510" s="152" t="s">
        <v>1899</v>
      </c>
      <c r="H510" s="146"/>
      <c r="I510" s="1194">
        <f>I415</f>
        <v>0</v>
      </c>
      <c r="J510" s="146"/>
      <c r="K510" s="171"/>
      <c r="M510" s="197"/>
      <c r="N510" s="1503"/>
      <c r="O510" s="1"/>
    </row>
    <row r="511" spans="1:15" s="180" customFormat="1" ht="12.9" thickBot="1">
      <c r="A511" s="1022">
        <f>'Floriani Thread'!A578</f>
        <v>0</v>
      </c>
      <c r="B511" s="143"/>
      <c r="C511" s="146"/>
      <c r="D511" s="144"/>
      <c r="E511" s="1085"/>
      <c r="F511" s="145"/>
      <c r="G511" s="152" t="s">
        <v>1774</v>
      </c>
      <c r="H511" s="146"/>
      <c r="I511" s="1194">
        <f>'Floriani Thread'!H578</f>
        <v>0</v>
      </c>
      <c r="J511" s="146"/>
      <c r="K511" s="171"/>
      <c r="M511" s="197"/>
      <c r="N511" s="1503"/>
      <c r="O511" s="1"/>
    </row>
    <row r="512" spans="1:15" s="180" customFormat="1" ht="12.9" thickBot="1">
      <c r="A512" s="249">
        <f>'QS Thread'!A219</f>
        <v>0</v>
      </c>
      <c r="B512" s="143"/>
      <c r="C512" s="146"/>
      <c r="D512" s="144"/>
      <c r="E512" s="1085"/>
      <c r="F512" s="145"/>
      <c r="G512" s="152" t="s">
        <v>1773</v>
      </c>
      <c r="H512" s="146"/>
      <c r="I512" s="1194">
        <f>'QS Thread'!H219</f>
        <v>0</v>
      </c>
      <c r="J512" s="146"/>
      <c r="K512" s="171"/>
      <c r="M512" s="197"/>
      <c r="N512" s="1503"/>
      <c r="O512" s="1"/>
    </row>
    <row r="513" spans="1:15" s="180" customFormat="1" ht="12.9" thickBot="1">
      <c r="A513" s="249">
        <f>'Embellish Thread'!A127</f>
        <v>0</v>
      </c>
      <c r="B513" s="143"/>
      <c r="C513" s="146"/>
      <c r="D513" s="144"/>
      <c r="E513" s="1085"/>
      <c r="F513" s="145"/>
      <c r="G513" s="152" t="s">
        <v>2606</v>
      </c>
      <c r="H513" s="146"/>
      <c r="I513" s="1194">
        <f>'Embellish Thread'!H127</f>
        <v>0</v>
      </c>
      <c r="J513" s="146"/>
      <c r="K513" s="171"/>
      <c r="M513" s="197"/>
      <c r="N513" s="1503"/>
      <c r="O513" s="1"/>
    </row>
    <row r="514" spans="1:15" s="180" customFormat="1" ht="12.9" thickBot="1">
      <c r="A514" s="249">
        <f>SUM(A507:A513)</f>
        <v>0</v>
      </c>
      <c r="B514" s="143"/>
      <c r="C514" s="146"/>
      <c r="D514" s="144"/>
      <c r="E514" s="1085"/>
      <c r="F514" s="145"/>
      <c r="G514" s="152" t="s">
        <v>1772</v>
      </c>
      <c r="H514" s="146"/>
      <c r="I514" s="1194">
        <f>SUM(I507:I513)</f>
        <v>0</v>
      </c>
      <c r="J514" s="146"/>
      <c r="K514" s="171"/>
      <c r="M514" s="197"/>
      <c r="N514" s="1503"/>
      <c r="O514" s="1"/>
    </row>
    <row r="515" spans="1:15">
      <c r="A515" s="1571" t="s">
        <v>122</v>
      </c>
      <c r="B515" s="1572"/>
      <c r="C515" s="1573"/>
      <c r="D515" s="1574"/>
      <c r="E515" s="1574"/>
      <c r="F515" s="1575"/>
      <c r="G515" s="154"/>
      <c r="H515" s="41"/>
      <c r="I515" s="1195"/>
      <c r="J515" s="1163"/>
      <c r="K515" s="41"/>
      <c r="L515" s="1"/>
      <c r="M515" s="198"/>
      <c r="N515" s="1504"/>
      <c r="O515" s="1"/>
    </row>
    <row r="516" spans="1:15">
      <c r="A516" s="1576" t="s">
        <v>101</v>
      </c>
      <c r="B516" s="1577"/>
      <c r="C516" s="1578"/>
      <c r="D516" s="1579"/>
      <c r="E516" s="1579"/>
      <c r="F516" s="1580"/>
      <c r="G516" s="69" t="s">
        <v>102</v>
      </c>
      <c r="H516" s="42"/>
      <c r="I516" s="1196"/>
      <c r="J516" s="1164"/>
      <c r="K516" s="42"/>
      <c r="L516" s="1"/>
      <c r="M516" s="198"/>
      <c r="N516" s="1504"/>
      <c r="O516" s="1"/>
    </row>
    <row r="517" spans="1:15" s="6" customFormat="1" ht="12.9" thickBot="1">
      <c r="A517" s="1566" t="s">
        <v>103</v>
      </c>
      <c r="B517" s="1567"/>
      <c r="C517" s="1568"/>
      <c r="D517" s="1569"/>
      <c r="E517" s="1569"/>
      <c r="F517" s="1570"/>
      <c r="G517" s="68"/>
      <c r="H517" s="43"/>
      <c r="I517" s="1197"/>
      <c r="J517" s="1165"/>
      <c r="K517" s="43"/>
      <c r="L517" s="1"/>
      <c r="M517" s="198"/>
      <c r="N517" s="1504"/>
      <c r="O517" s="1"/>
    </row>
    <row r="518" spans="1:15" s="180" customFormat="1" ht="19.75" customHeight="1" thickBot="1">
      <c r="A518" s="1287" t="s">
        <v>120</v>
      </c>
      <c r="B518" s="199"/>
      <c r="C518" s="199"/>
      <c r="D518" s="200"/>
      <c r="E518" s="199"/>
      <c r="F518" s="199"/>
      <c r="G518" s="199"/>
      <c r="H518" s="199"/>
      <c r="I518" s="1198"/>
      <c r="J518" s="199"/>
      <c r="K518" s="199"/>
      <c r="L518" s="1"/>
      <c r="M518" s="198"/>
      <c r="N518" s="1504"/>
      <c r="O518" s="1"/>
    </row>
    <row r="519" spans="1:15">
      <c r="A519" s="3"/>
      <c r="B519" s="2"/>
      <c r="C519" s="2"/>
      <c r="E519" s="9"/>
      <c r="F519" s="9"/>
      <c r="G519" s="9"/>
      <c r="H519" s="2"/>
      <c r="I519" s="2"/>
      <c r="J519" s="2"/>
      <c r="K519" s="2"/>
    </row>
    <row r="520" spans="1:15">
      <c r="A520" s="3"/>
      <c r="B520" s="2"/>
      <c r="C520" s="2"/>
      <c r="E520" s="2"/>
      <c r="F520" s="2"/>
      <c r="G520" s="2"/>
      <c r="H520" s="2"/>
      <c r="I520" s="2"/>
      <c r="J520" s="2"/>
      <c r="K520" s="2"/>
    </row>
    <row r="521" spans="1:15" s="6" customFormat="1">
      <c r="A521" s="10"/>
      <c r="D521" s="2"/>
      <c r="M521" s="162"/>
      <c r="N521" s="1504"/>
      <c r="O521" s="1437"/>
    </row>
    <row r="522" spans="1:15" s="6" customFormat="1">
      <c r="A522" s="10"/>
      <c r="D522" s="2"/>
      <c r="M522" s="162"/>
      <c r="N522" s="1504"/>
      <c r="O522" s="1437"/>
    </row>
    <row r="523" spans="1:15">
      <c r="A523" s="3"/>
      <c r="B523" s="2"/>
      <c r="C523" s="2"/>
      <c r="E523" s="2"/>
      <c r="F523" s="2"/>
      <c r="G523" s="2"/>
      <c r="H523" s="2"/>
      <c r="I523" s="2"/>
      <c r="J523" s="2"/>
      <c r="K523" s="2"/>
    </row>
    <row r="524" spans="1:15">
      <c r="A524" s="3"/>
      <c r="B524" s="2"/>
      <c r="C524" s="2"/>
      <c r="E524" s="2"/>
      <c r="F524" s="2"/>
      <c r="G524" s="2"/>
      <c r="H524" s="2"/>
      <c r="I524" s="2"/>
      <c r="J524" s="2"/>
      <c r="K524" s="2"/>
    </row>
    <row r="525" spans="1:15">
      <c r="A525" s="3"/>
      <c r="B525" s="2"/>
      <c r="C525" s="2"/>
      <c r="E525" s="2"/>
      <c r="F525" s="2"/>
      <c r="G525" s="2"/>
      <c r="H525" s="2"/>
      <c r="I525" s="2"/>
      <c r="J525" s="2"/>
      <c r="K525" s="2"/>
    </row>
    <row r="526" spans="1:15">
      <c r="A526" s="3"/>
      <c r="B526" s="2"/>
      <c r="C526" s="2"/>
      <c r="E526" s="2"/>
      <c r="F526" s="2"/>
      <c r="G526" s="2"/>
      <c r="H526" s="2"/>
      <c r="I526" s="2"/>
      <c r="J526" s="2"/>
      <c r="K526" s="2"/>
    </row>
    <row r="527" spans="1:15">
      <c r="A527" s="3"/>
      <c r="B527" s="2"/>
      <c r="C527" s="2"/>
      <c r="E527" s="2"/>
      <c r="F527" s="2"/>
      <c r="G527" s="2"/>
      <c r="H527" s="2"/>
      <c r="I527" s="2"/>
      <c r="J527" s="2"/>
      <c r="K527" s="2"/>
    </row>
    <row r="528" spans="1:15">
      <c r="A528" s="3"/>
      <c r="B528" s="2"/>
      <c r="C528" s="2"/>
      <c r="E528" s="2"/>
      <c r="F528" s="2"/>
      <c r="G528" s="2"/>
      <c r="H528" s="2"/>
      <c r="I528" s="2"/>
      <c r="J528" s="2"/>
      <c r="K528" s="2"/>
    </row>
    <row r="529" spans="1:11">
      <c r="A529" s="3"/>
      <c r="B529" s="2"/>
      <c r="C529" s="2"/>
      <c r="E529" s="2"/>
      <c r="F529" s="2"/>
      <c r="G529" s="2"/>
      <c r="H529" s="2"/>
      <c r="I529" s="2"/>
      <c r="J529" s="2"/>
      <c r="K529" s="2"/>
    </row>
    <row r="530" spans="1:11">
      <c r="A530" s="3"/>
      <c r="B530" s="2"/>
      <c r="C530" s="2"/>
      <c r="E530" s="2"/>
      <c r="F530" s="2"/>
      <c r="G530" s="2"/>
      <c r="H530" s="2"/>
      <c r="I530" s="2"/>
      <c r="J530" s="2"/>
      <c r="K530" s="2"/>
    </row>
    <row r="531" spans="1:11">
      <c r="A531" s="3"/>
      <c r="B531" s="2"/>
      <c r="C531" s="2"/>
      <c r="E531" s="2"/>
      <c r="F531" s="2"/>
      <c r="G531" s="2"/>
      <c r="H531" s="2"/>
      <c r="I531" s="2"/>
      <c r="J531" s="2"/>
      <c r="K531" s="2"/>
    </row>
    <row r="532" spans="1:11">
      <c r="A532" s="3"/>
      <c r="B532" s="2"/>
      <c r="C532" s="2"/>
      <c r="E532" s="2"/>
      <c r="F532" s="2"/>
      <c r="G532" s="2"/>
      <c r="H532" s="2"/>
      <c r="I532" s="2"/>
      <c r="J532" s="2"/>
      <c r="K532" s="2"/>
    </row>
    <row r="533" spans="1:11">
      <c r="A533" s="3"/>
      <c r="B533" s="2"/>
      <c r="C533" s="2"/>
      <c r="E533" s="2"/>
      <c r="F533" s="2"/>
      <c r="G533" s="2"/>
      <c r="H533" s="2"/>
      <c r="I533" s="2"/>
      <c r="J533" s="2"/>
      <c r="K533" s="2"/>
    </row>
    <row r="534" spans="1:11">
      <c r="A534" s="3"/>
      <c r="B534" s="2"/>
      <c r="C534" s="2"/>
      <c r="E534" s="2"/>
      <c r="F534" s="2"/>
      <c r="G534" s="2"/>
      <c r="H534" s="2"/>
      <c r="I534" s="2"/>
      <c r="J534" s="2"/>
      <c r="K534" s="2"/>
    </row>
    <row r="535" spans="1:11">
      <c r="A535" s="3"/>
      <c r="B535" s="2"/>
      <c r="C535" s="2"/>
      <c r="E535" s="2"/>
      <c r="F535" s="2"/>
      <c r="G535" s="2"/>
      <c r="H535" s="2"/>
      <c r="I535" s="2"/>
      <c r="J535" s="2"/>
      <c r="K535" s="2"/>
    </row>
    <row r="536" spans="1:11">
      <c r="A536" s="3"/>
      <c r="B536" s="2"/>
      <c r="C536" s="2"/>
      <c r="E536" s="2"/>
      <c r="F536" s="2"/>
      <c r="G536" s="2"/>
      <c r="H536" s="2"/>
      <c r="I536" s="2"/>
      <c r="J536" s="2"/>
      <c r="K536" s="2"/>
    </row>
    <row r="537" spans="1:11">
      <c r="A537" s="3"/>
      <c r="B537" s="2"/>
      <c r="C537" s="2"/>
      <c r="E537" s="2"/>
      <c r="F537" s="2"/>
      <c r="G537" s="2"/>
      <c r="H537" s="2"/>
      <c r="I537" s="2"/>
      <c r="J537" s="2"/>
      <c r="K537" s="2"/>
    </row>
    <row r="538" spans="1:11">
      <c r="A538" s="3"/>
      <c r="B538" s="2"/>
      <c r="C538" s="2"/>
      <c r="E538" s="2"/>
      <c r="F538" s="2"/>
      <c r="G538" s="2"/>
      <c r="H538" s="2"/>
      <c r="I538" s="2"/>
      <c r="J538" s="2"/>
      <c r="K538" s="2"/>
    </row>
    <row r="539" spans="1:11">
      <c r="A539" s="3"/>
      <c r="B539" s="2"/>
      <c r="C539" s="2"/>
      <c r="E539" s="2"/>
      <c r="F539" s="2"/>
      <c r="G539" s="2"/>
      <c r="H539" s="2"/>
      <c r="I539" s="2"/>
      <c r="J539" s="2"/>
      <c r="K539" s="2"/>
    </row>
    <row r="540" spans="1:11">
      <c r="A540" s="3"/>
      <c r="B540" s="2"/>
      <c r="C540" s="2"/>
      <c r="E540" s="2"/>
      <c r="F540" s="2"/>
      <c r="G540" s="2"/>
      <c r="H540" s="2"/>
      <c r="I540" s="2"/>
      <c r="J540" s="2"/>
      <c r="K540" s="2"/>
    </row>
    <row r="541" spans="1:11">
      <c r="A541" s="3"/>
      <c r="B541" s="2"/>
      <c r="C541" s="2"/>
      <c r="E541" s="2"/>
      <c r="F541" s="2"/>
      <c r="G541" s="2"/>
      <c r="H541" s="2"/>
      <c r="I541" s="2"/>
      <c r="J541" s="2"/>
      <c r="K541" s="2"/>
    </row>
    <row r="542" spans="1:11">
      <c r="A542" s="3"/>
      <c r="B542" s="2"/>
      <c r="C542" s="2"/>
      <c r="E542" s="2"/>
      <c r="F542" s="2"/>
      <c r="G542" s="2"/>
      <c r="H542" s="2"/>
      <c r="I542" s="2"/>
      <c r="J542" s="2"/>
      <c r="K542" s="2"/>
    </row>
    <row r="543" spans="1:11">
      <c r="A543" s="3"/>
      <c r="B543" s="2"/>
      <c r="C543" s="2"/>
      <c r="E543" s="2"/>
      <c r="F543" s="2"/>
      <c r="G543" s="2"/>
      <c r="H543" s="2"/>
      <c r="I543" s="2"/>
      <c r="J543" s="2"/>
      <c r="K543" s="2"/>
    </row>
    <row r="544" spans="1:11">
      <c r="A544" s="3"/>
      <c r="B544" s="2"/>
      <c r="C544" s="2"/>
      <c r="E544" s="2"/>
      <c r="F544" s="2"/>
      <c r="G544" s="2"/>
      <c r="H544" s="2"/>
      <c r="I544" s="2"/>
      <c r="J544" s="2"/>
      <c r="K544" s="2"/>
    </row>
  </sheetData>
  <autoFilter ref="A8:V518" xr:uid="{00000000-0001-0000-0000-000000000000}"/>
  <sortState xmlns:xlrd2="http://schemas.microsoft.com/office/spreadsheetml/2017/richdata2" ref="A340:U348">
    <sortCondition ref="B340:B348"/>
  </sortState>
  <mergeCells count="7">
    <mergeCell ref="A1:C5"/>
    <mergeCell ref="A517:B517"/>
    <mergeCell ref="C517:F517"/>
    <mergeCell ref="A515:B515"/>
    <mergeCell ref="C515:F515"/>
    <mergeCell ref="A516:B516"/>
    <mergeCell ref="C516:F516"/>
  </mergeCells>
  <phoneticPr fontId="24" type="noConversion"/>
  <dataValidations xWindow="59" yWindow="801" count="9">
    <dataValidation type="whole" errorStyle="warning" operator="greaterThanOrEqual" allowBlank="1" showInputMessage="1" showErrorMessage="1" errorTitle="Order Qty" error="Order qty must be a multiple of 2" promptTitle="Order Qty" prompt="Please enter an order qty in multiples of 2." sqref="A9:A11 A28:A29 A41:A43 A343:A345 A63:A79 A18:A21 A253 A31:A37 A243:A244 A235 A96 A225 A13:A16 A251 A81:A82 A315:A325 A152:A160 A93:A94 A305:A313 A56:A61 A233 A274 A84:A91 A149:A150 A143:A144 A45:A54 A24:A26 A264:A268 A277 A283:A284 A134 A300 A335:A338 A422:A428 A435:A446 A448:A450 A455:A456 A463:A464 A466 A471:A472 A328:A332" xr:uid="{65D8824C-20DE-4A23-BC1F-1495F19DADA5}">
      <formula1>2</formula1>
    </dataValidation>
    <dataValidation type="whole" errorStyle="warning" operator="greaterThanOrEqual" allowBlank="1" showInputMessage="1" showErrorMessage="1" errorTitle="Order Qty" error="Order qty must be a multiple of 3" promptTitle="Order Qty" prompt="Please enter an order qty in multiples of 3." sqref="A17 A350:A352 A294:A295 A290:A291 A236:A250 A234 A286:A288 A128:A129 A135:A136 A214:A216 A231:A232 A252:A262 A209:A212 A218:A219 A273 A269:A271 A301:A302 A275:A276 A145:A148 A355:A366 A118:A121 A281:A282 A182:A185 A95 A139:A142 A188:A199 A298:A299 A467 A375 A429:A432 A447 A451:A453 A457:A460 A465" xr:uid="{A87E8B8F-BD00-4E90-872A-E45B554064F7}">
      <formula1>3</formula1>
    </dataValidation>
    <dataValidation type="whole" errorStyle="warning" operator="greaterThanOrEqual" allowBlank="1" showInputMessage="1" showErrorMessage="1" errorTitle="Order Qty" error="Order qty must be a multiple of 5" promptTitle="Order Qty" prompt="Please enter an order qty in multiples of 5." sqref="A303 A290:A293 A296:A297 A97 A421 A353" xr:uid="{BE79044C-AEB3-4697-A8BA-3DED3CE3A0AF}">
      <formula1>5</formula1>
    </dataValidation>
    <dataValidation type="whole" errorStyle="warning" operator="greaterThanOrEqual" allowBlank="1" showInputMessage="1" showErrorMessage="1" errorTitle="Order Qty" error="Order qty must be a multiple of 4" promptTitle="Order Qty" prompt="Please enter an order qty in multiples of 4." sqref="A290:A291 A226 A279:A280 A208 A213 A217 A221:A224" xr:uid="{F6116667-F402-452E-8259-5E0C4E7AA1E8}">
      <formula1>4</formula1>
    </dataValidation>
    <dataValidation type="whole" errorStyle="warning" operator="greaterThanOrEqual" allowBlank="1" showInputMessage="1" showErrorMessage="1" errorTitle="Order Qty" error="Order Qty must be a minimum of 3 and in multiples of 3." promptTitle="Min. Order Qty" prompt="Please enter order qtys in multiples of 3." sqref="A461:A462 A499:A500 A468:A469" xr:uid="{AAA98E48-B40E-4D91-8768-7CE4872BCAE5}">
      <formula1>3</formula1>
    </dataValidation>
    <dataValidation type="whole" errorStyle="warning" allowBlank="1" showInputMessage="1" showErrorMessage="1" errorTitle="Order Qty" error="Order Qty must be a minimum of 4 and in multiples of 4." promptTitle="Min. Order Qty" prompt="Please enter order qtys in multiples of 4." sqref="A470 A289" xr:uid="{84D7F16B-2C00-4CE7-9720-22F4E022D235}">
      <formula1>4</formula1>
      <formula2>10000</formula2>
    </dataValidation>
    <dataValidation type="whole" errorStyle="warning" allowBlank="1" showInputMessage="1" showErrorMessage="1" errorTitle="Order Qty" error="Order Qty must be a minimum of 3 and in multiples of 3." promptTitle="Min. Order Qty" prompt="Please enter order qtys in multiples of 3." sqref="A420 A340:A342 A346:A348 A376 A433:A434" xr:uid="{2B31C26A-F8ED-4127-976E-F0ACFC094D68}">
      <formula1>3</formula1>
      <formula2>10000</formula2>
    </dataValidation>
    <dataValidation type="whole" errorStyle="warning" operator="greaterThanOrEqual" allowBlank="1" showInputMessage="1" showErrorMessage="1" errorTitle="Order Qty" error="Order qty must ba at least 2 and in multiples of 2." promptTitle="Order Qty" prompt="Please enter a multiple of 2 for the qty ordered." sqref="A501:A506 A489:A498 A389:A411" xr:uid="{526FBB28-1D66-4839-B1AC-9371EDFA801D}">
      <formula1>2</formula1>
    </dataValidation>
    <dataValidation type="whole" errorStyle="warning" operator="greaterThanOrEqual" allowBlank="1" showInputMessage="1" showErrorMessage="1" errorTitle="Order Qty" error="Order qty must be a multiple of 10" promptTitle="Order Qty" prompt="Please enter an order qty in multiples of 10." sqref="A162:A169 A477:A487" xr:uid="{94A3D12E-06D9-401C-90C7-A433D891894E}">
      <formula1>10</formula1>
    </dataValidation>
  </dataValidations>
  <printOptions horizontalCentered="1"/>
  <pageMargins left="0.4" right="0.4" top="0.6" bottom="0.6" header="0.28000000000000003" footer="0.3"/>
  <pageSetup scale="92" fitToHeight="0" orientation="landscape" r:id="rId1"/>
  <headerFooter>
    <oddHeader xml:space="preserve">&amp;C&amp;A&amp;R&amp;"Palatino Linotype,Bold"
</oddHeader>
    <oddFooter>&amp;L&amp;"Palatino Linotype,Bold"&amp;8page &amp;P of &amp;N&amp;C
&amp;R&amp;D</oddFooter>
  </headerFooter>
  <drawing r:id="rId2"/>
  <extLst>
    <ext xmlns:x14="http://schemas.microsoft.com/office/spreadsheetml/2009/9/main" uri="{CCE6A557-97BC-4b89-ADB6-D9C93CAAB3DF}">
      <x14:dataValidations xmlns:xm="http://schemas.microsoft.com/office/excel/2006/main" xWindow="59" yWindow="801" count="1">
        <x14:dataValidation type="list" errorStyle="warning" showInputMessage="1" showErrorMessage="1" error="Must be filled in with D or W" prompt="Please enter Pricing method &quot;D&quot; = Full Line Dealer; &quot;W&quot; = Wholesale price." xr:uid="{2A281BA9-FD98-47E0-BBBF-A3016772D008}">
          <x14:formula1>
            <xm:f>Sheet1!$B$1:$B$3</xm:f>
          </x14:formula1>
          <xm:sqref>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91E83-42A7-4955-92F8-9279CBD70207}">
  <dimension ref="A1:B3"/>
  <sheetViews>
    <sheetView workbookViewId="0">
      <selection activeCell="B2" sqref="B2"/>
    </sheetView>
  </sheetViews>
  <sheetFormatPr defaultRowHeight="14.15"/>
  <sheetData>
    <row r="1" spans="1:2">
      <c r="A1" s="263" t="s">
        <v>2319</v>
      </c>
      <c r="B1" s="263" t="s">
        <v>2322</v>
      </c>
    </row>
    <row r="2" spans="1:2">
      <c r="A2" s="263" t="s">
        <v>1687</v>
      </c>
      <c r="B2" s="263" t="s">
        <v>2320</v>
      </c>
    </row>
    <row r="3" spans="1:2">
      <c r="A3" s="263" t="s">
        <v>135</v>
      </c>
      <c r="B3" s="263" t="s">
        <v>2321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C873-F3F4-47C9-8CD1-51BA1E0BA4CB}">
  <sheetPr>
    <pageSetUpPr fitToPage="1"/>
  </sheetPr>
  <dimension ref="A1:M578"/>
  <sheetViews>
    <sheetView view="pageBreakPreview" zoomScale="95" zoomScaleNormal="96" zoomScaleSheetLayoutView="95" workbookViewId="0">
      <pane xSplit="3" ySplit="2" topLeftCell="D3" activePane="bottomRight" state="frozen"/>
      <selection activeCell="A13" sqref="A13"/>
      <selection pane="topRight" activeCell="A13" sqref="A13"/>
      <selection pane="bottomLeft" activeCell="A13" sqref="A13"/>
      <selection pane="bottomRight" activeCell="A3" sqref="A3"/>
    </sheetView>
  </sheetViews>
  <sheetFormatPr defaultColWidth="8.83203125" defaultRowHeight="12.45"/>
  <cols>
    <col min="1" max="1" width="12.58203125" style="278" customWidth="1"/>
    <col min="2" max="2" width="11.75" style="269" customWidth="1"/>
    <col min="3" max="3" width="56.1640625" style="269" bestFit="1" customWidth="1"/>
    <col min="4" max="5" width="9.1640625" style="269" customWidth="1"/>
    <col min="6" max="6" width="12.1640625" style="269" customWidth="1"/>
    <col min="7" max="7" width="11.25" style="279" customWidth="1"/>
    <col min="8" max="8" width="13.4140625" style="279" customWidth="1"/>
    <col min="9" max="9" width="13.4140625" style="279" hidden="1" customWidth="1"/>
    <col min="10" max="10" width="8.83203125" style="269" hidden="1" customWidth="1"/>
    <col min="11" max="11" width="13.1640625" style="269" hidden="1" customWidth="1"/>
    <col min="12" max="12" width="8.83203125" style="269" hidden="1" customWidth="1"/>
    <col min="13" max="13" width="8.83203125" style="1506"/>
    <col min="14" max="16384" width="8.83203125" style="269"/>
  </cols>
  <sheetData>
    <row r="1" spans="1:13" s="120" customFormat="1" ht="18" thickBot="1">
      <c r="A1" s="1033"/>
      <c r="B1" s="1041" t="s">
        <v>2154</v>
      </c>
      <c r="C1" s="1035"/>
      <c r="D1" s="1034"/>
      <c r="E1" s="1034"/>
      <c r="F1" s="1034"/>
      <c r="G1" s="1034"/>
      <c r="H1" s="1036"/>
      <c r="I1" s="1097" t="s">
        <v>2318</v>
      </c>
      <c r="J1" s="1097" t="s">
        <v>2318</v>
      </c>
      <c r="K1" s="1097" t="s">
        <v>2318</v>
      </c>
      <c r="L1" s="1097" t="s">
        <v>2318</v>
      </c>
      <c r="M1" s="1505"/>
    </row>
    <row r="2" spans="1:13" ht="31.3" thickBot="1">
      <c r="A2" s="1209" t="s">
        <v>107</v>
      </c>
      <c r="B2" s="1209" t="s">
        <v>681</v>
      </c>
      <c r="C2" s="1209" t="s">
        <v>682</v>
      </c>
      <c r="D2" s="1209" t="s">
        <v>34</v>
      </c>
      <c r="E2" s="1209" t="s">
        <v>119</v>
      </c>
      <c r="F2" s="1209" t="s">
        <v>372</v>
      </c>
      <c r="G2" s="1209" t="s">
        <v>1687</v>
      </c>
      <c r="H2" s="1210" t="s">
        <v>684</v>
      </c>
      <c r="I2" s="1098" t="s">
        <v>2323</v>
      </c>
      <c r="K2" s="1097" t="s">
        <v>2318</v>
      </c>
      <c r="L2" s="1097" t="s">
        <v>2318</v>
      </c>
      <c r="M2" s="1439" t="s">
        <v>2799</v>
      </c>
    </row>
    <row r="3" spans="1:13">
      <c r="A3" s="65"/>
      <c r="B3" s="1216" t="s">
        <v>685</v>
      </c>
      <c r="C3" s="1217" t="s">
        <v>686</v>
      </c>
      <c r="D3" s="1218">
        <v>6.99</v>
      </c>
      <c r="E3" s="1218">
        <v>4.99</v>
      </c>
      <c r="F3" s="1218">
        <v>3.59</v>
      </c>
      <c r="G3" s="1218">
        <v>2.39</v>
      </c>
      <c r="H3" s="1219">
        <f>A3*I3</f>
        <v>0</v>
      </c>
      <c r="I3" s="279">
        <f>IF('Floriani Price List'!$I$4="D",'Floriani Thread'!G3,IF('Floriani Price List'!$I$4="W",'Floriani Thread'!F3,0))</f>
        <v>2.39</v>
      </c>
      <c r="J3" s="2"/>
      <c r="K3" s="269" t="b">
        <f>ISBLANK(A3)</f>
        <v>1</v>
      </c>
      <c r="L3" s="269">
        <f>'Floriani Price List'!$I$5</f>
        <v>0</v>
      </c>
      <c r="M3" s="1435" t="s">
        <v>162</v>
      </c>
    </row>
    <row r="4" spans="1:13">
      <c r="A4" s="63"/>
      <c r="B4" s="271" t="s">
        <v>687</v>
      </c>
      <c r="C4" s="283" t="s">
        <v>688</v>
      </c>
      <c r="D4" s="1215">
        <v>6.99</v>
      </c>
      <c r="E4" s="1215">
        <v>4.99</v>
      </c>
      <c r="F4" s="1215">
        <v>3.59</v>
      </c>
      <c r="G4" s="1215">
        <v>2.39</v>
      </c>
      <c r="H4" s="272">
        <f>A4*I4</f>
        <v>0</v>
      </c>
      <c r="I4" s="279">
        <f>IF('Floriani Price List'!$I$4="D",'Floriani Thread'!G4,IF('Floriani Price List'!$I$4="W",'Floriani Thread'!F4,0))</f>
        <v>2.39</v>
      </c>
      <c r="J4" s="2"/>
      <c r="K4" s="269" t="b">
        <f t="shared" ref="K4:K67" si="0">ISBLANK(A4)</f>
        <v>1</v>
      </c>
      <c r="L4" s="269">
        <f>'Floriani Price List'!$I$5</f>
        <v>0</v>
      </c>
      <c r="M4" s="1435" t="s">
        <v>162</v>
      </c>
    </row>
    <row r="5" spans="1:13">
      <c r="A5" s="63"/>
      <c r="B5" s="271" t="s">
        <v>1703</v>
      </c>
      <c r="C5" s="284" t="s">
        <v>1704</v>
      </c>
      <c r="D5" s="1215">
        <v>6.99</v>
      </c>
      <c r="E5" s="1215">
        <v>4.99</v>
      </c>
      <c r="F5" s="1215">
        <v>3.59</v>
      </c>
      <c r="G5" s="1215">
        <v>2.39</v>
      </c>
      <c r="H5" s="272">
        <f t="shared" ref="H5:H68" si="1">A5*I5</f>
        <v>0</v>
      </c>
      <c r="I5" s="279">
        <f>IF('Floriani Price List'!$I$4="D",'Floriani Thread'!G5,IF('Floriani Price List'!$I$4="W",'Floriani Thread'!F5,0))</f>
        <v>2.39</v>
      </c>
      <c r="J5" s="2"/>
      <c r="K5" s="269" t="b">
        <f t="shared" si="0"/>
        <v>1</v>
      </c>
      <c r="L5" s="269">
        <f>'Floriani Price List'!$I$5</f>
        <v>0</v>
      </c>
      <c r="M5" s="1435" t="s">
        <v>162</v>
      </c>
    </row>
    <row r="6" spans="1:13">
      <c r="A6" s="63"/>
      <c r="B6" s="271" t="s">
        <v>689</v>
      </c>
      <c r="C6" s="285" t="s">
        <v>690</v>
      </c>
      <c r="D6" s="1215">
        <v>6.99</v>
      </c>
      <c r="E6" s="1215">
        <v>4.99</v>
      </c>
      <c r="F6" s="1215">
        <v>3.59</v>
      </c>
      <c r="G6" s="1215">
        <v>2.39</v>
      </c>
      <c r="H6" s="272">
        <f t="shared" si="1"/>
        <v>0</v>
      </c>
      <c r="I6" s="279">
        <f>IF('Floriani Price List'!$I$4="D",'Floriani Thread'!G6,IF('Floriani Price List'!$I$4="W",'Floriani Thread'!F6,0))</f>
        <v>2.39</v>
      </c>
      <c r="J6" s="2"/>
      <c r="K6" s="269" t="b">
        <f t="shared" si="0"/>
        <v>1</v>
      </c>
      <c r="L6" s="269">
        <f>'Floriani Price List'!$I$5</f>
        <v>0</v>
      </c>
      <c r="M6" s="1435" t="s">
        <v>162</v>
      </c>
    </row>
    <row r="7" spans="1:13">
      <c r="A7" s="63"/>
      <c r="B7" s="271" t="s">
        <v>691</v>
      </c>
      <c r="C7" s="286" t="s">
        <v>692</v>
      </c>
      <c r="D7" s="1215">
        <v>6.99</v>
      </c>
      <c r="E7" s="1215">
        <v>4.99</v>
      </c>
      <c r="F7" s="1215">
        <v>3.59</v>
      </c>
      <c r="G7" s="1215">
        <v>2.39</v>
      </c>
      <c r="H7" s="272">
        <f t="shared" si="1"/>
        <v>0</v>
      </c>
      <c r="I7" s="279">
        <f>IF('Floriani Price List'!$I$4="D",'Floriani Thread'!G7,IF('Floriani Price List'!$I$4="W",'Floriani Thread'!F7,0))</f>
        <v>2.39</v>
      </c>
      <c r="J7" s="2"/>
      <c r="K7" s="269" t="b">
        <f t="shared" si="0"/>
        <v>1</v>
      </c>
      <c r="L7" s="269">
        <f>'Floriani Price List'!$I$5</f>
        <v>0</v>
      </c>
      <c r="M7" s="1435" t="s">
        <v>162</v>
      </c>
    </row>
    <row r="8" spans="1:13">
      <c r="A8" s="63"/>
      <c r="B8" s="271" t="s">
        <v>693</v>
      </c>
      <c r="C8" s="287" t="s">
        <v>694</v>
      </c>
      <c r="D8" s="1215">
        <v>6.99</v>
      </c>
      <c r="E8" s="1215">
        <v>4.99</v>
      </c>
      <c r="F8" s="1215">
        <v>3.59</v>
      </c>
      <c r="G8" s="1215">
        <v>2.39</v>
      </c>
      <c r="H8" s="272">
        <f t="shared" si="1"/>
        <v>0</v>
      </c>
      <c r="I8" s="279">
        <f>IF('Floriani Price List'!$I$4="D",'Floriani Thread'!G8,IF('Floriani Price List'!$I$4="W",'Floriani Thread'!F8,0))</f>
        <v>2.39</v>
      </c>
      <c r="J8" s="2"/>
      <c r="K8" s="269" t="b">
        <f t="shared" si="0"/>
        <v>1</v>
      </c>
      <c r="L8" s="269">
        <f>'Floriani Price List'!$I$5</f>
        <v>0</v>
      </c>
      <c r="M8" s="1435" t="s">
        <v>162</v>
      </c>
    </row>
    <row r="9" spans="1:13">
      <c r="A9" s="63"/>
      <c r="B9" s="271" t="s">
        <v>695</v>
      </c>
      <c r="C9" s="288" t="s">
        <v>696</v>
      </c>
      <c r="D9" s="1215">
        <v>6.99</v>
      </c>
      <c r="E9" s="1215">
        <v>4.99</v>
      </c>
      <c r="F9" s="1215">
        <v>3.59</v>
      </c>
      <c r="G9" s="1215">
        <v>2.39</v>
      </c>
      <c r="H9" s="272">
        <f t="shared" si="1"/>
        <v>0</v>
      </c>
      <c r="I9" s="279">
        <f>IF('Floriani Price List'!$I$4="D",'Floriani Thread'!G9,IF('Floriani Price List'!$I$4="W",'Floriani Thread'!F9,0))</f>
        <v>2.39</v>
      </c>
      <c r="J9" s="2"/>
      <c r="K9" s="269" t="b">
        <f t="shared" si="0"/>
        <v>1</v>
      </c>
      <c r="L9" s="269">
        <f>'Floriani Price List'!$I$5</f>
        <v>0</v>
      </c>
      <c r="M9" s="1435" t="s">
        <v>162</v>
      </c>
    </row>
    <row r="10" spans="1:13">
      <c r="A10" s="63"/>
      <c r="B10" s="271" t="s">
        <v>697</v>
      </c>
      <c r="C10" s="289" t="s">
        <v>698</v>
      </c>
      <c r="D10" s="1215">
        <v>6.99</v>
      </c>
      <c r="E10" s="1215">
        <v>4.99</v>
      </c>
      <c r="F10" s="1215">
        <v>3.59</v>
      </c>
      <c r="G10" s="1215">
        <v>2.39</v>
      </c>
      <c r="H10" s="272">
        <f t="shared" si="1"/>
        <v>0</v>
      </c>
      <c r="I10" s="279">
        <f>IF('Floriani Price List'!$I$4="D",'Floriani Thread'!G10,IF('Floriani Price List'!$I$4="W",'Floriani Thread'!F10,0))</f>
        <v>2.39</v>
      </c>
      <c r="J10" s="2"/>
      <c r="K10" s="269" t="b">
        <f t="shared" si="0"/>
        <v>1</v>
      </c>
      <c r="L10" s="269">
        <f>'Floriani Price List'!$I$5</f>
        <v>0</v>
      </c>
      <c r="M10" s="1435" t="s">
        <v>162</v>
      </c>
    </row>
    <row r="11" spans="1:13">
      <c r="A11" s="63"/>
      <c r="B11" s="271" t="s">
        <v>699</v>
      </c>
      <c r="C11" s="290" t="s">
        <v>700</v>
      </c>
      <c r="D11" s="1215">
        <v>6.99</v>
      </c>
      <c r="E11" s="1215">
        <v>4.99</v>
      </c>
      <c r="F11" s="1215">
        <v>3.59</v>
      </c>
      <c r="G11" s="1215">
        <v>2.39</v>
      </c>
      <c r="H11" s="272">
        <f t="shared" si="1"/>
        <v>0</v>
      </c>
      <c r="I11" s="279">
        <f>IF('Floriani Price List'!$I$4="D",'Floriani Thread'!G11,IF('Floriani Price List'!$I$4="W",'Floriani Thread'!F11,0))</f>
        <v>2.39</v>
      </c>
      <c r="J11" s="2"/>
      <c r="K11" s="269" t="b">
        <f t="shared" si="0"/>
        <v>1</v>
      </c>
      <c r="L11" s="269">
        <f>'Floriani Price List'!$I$5</f>
        <v>0</v>
      </c>
      <c r="M11" s="1435" t="s">
        <v>162</v>
      </c>
    </row>
    <row r="12" spans="1:13">
      <c r="A12" s="63"/>
      <c r="B12" s="271" t="s">
        <v>701</v>
      </c>
      <c r="C12" s="291" t="s">
        <v>702</v>
      </c>
      <c r="D12" s="1215">
        <v>6.99</v>
      </c>
      <c r="E12" s="1215">
        <v>4.99</v>
      </c>
      <c r="F12" s="1215">
        <v>3.59</v>
      </c>
      <c r="G12" s="1215">
        <v>2.39</v>
      </c>
      <c r="H12" s="272">
        <f t="shared" si="1"/>
        <v>0</v>
      </c>
      <c r="I12" s="279">
        <f>IF('Floriani Price List'!$I$4="D",'Floriani Thread'!G12,IF('Floriani Price List'!$I$4="W",'Floriani Thread'!F12,0))</f>
        <v>2.39</v>
      </c>
      <c r="J12" s="2"/>
      <c r="K12" s="269" t="b">
        <f t="shared" si="0"/>
        <v>1</v>
      </c>
      <c r="L12" s="269">
        <f>'Floriani Price List'!$I$5</f>
        <v>0</v>
      </c>
      <c r="M12" s="1435" t="s">
        <v>162</v>
      </c>
    </row>
    <row r="13" spans="1:13">
      <c r="A13" s="63"/>
      <c r="B13" s="271" t="s">
        <v>703</v>
      </c>
      <c r="C13" s="292" t="s">
        <v>704</v>
      </c>
      <c r="D13" s="1215">
        <v>6.99</v>
      </c>
      <c r="E13" s="1215">
        <v>4.99</v>
      </c>
      <c r="F13" s="1215">
        <v>3.59</v>
      </c>
      <c r="G13" s="1215">
        <v>2.39</v>
      </c>
      <c r="H13" s="272">
        <f t="shared" si="1"/>
        <v>0</v>
      </c>
      <c r="I13" s="279">
        <f>IF('Floriani Price List'!$I$4="D",'Floriani Thread'!G13,IF('Floriani Price List'!$I$4="W",'Floriani Thread'!F13,0))</f>
        <v>2.39</v>
      </c>
      <c r="J13" s="2"/>
      <c r="K13" s="269" t="b">
        <f t="shared" si="0"/>
        <v>1</v>
      </c>
      <c r="L13" s="269">
        <f>'Floriani Price List'!$I$5</f>
        <v>0</v>
      </c>
      <c r="M13" s="1435" t="s">
        <v>162</v>
      </c>
    </row>
    <row r="14" spans="1:13">
      <c r="A14" s="63"/>
      <c r="B14" s="271" t="s">
        <v>705</v>
      </c>
      <c r="C14" s="293" t="s">
        <v>706</v>
      </c>
      <c r="D14" s="1215">
        <v>6.99</v>
      </c>
      <c r="E14" s="1215">
        <v>4.99</v>
      </c>
      <c r="F14" s="1215">
        <v>3.59</v>
      </c>
      <c r="G14" s="1215">
        <v>2.39</v>
      </c>
      <c r="H14" s="272">
        <f t="shared" si="1"/>
        <v>0</v>
      </c>
      <c r="I14" s="279">
        <f>IF('Floriani Price List'!$I$4="D",'Floriani Thread'!G14,IF('Floriani Price List'!$I$4="W",'Floriani Thread'!F14,0))</f>
        <v>2.39</v>
      </c>
      <c r="J14" s="2"/>
      <c r="K14" s="269" t="b">
        <f t="shared" si="0"/>
        <v>1</v>
      </c>
      <c r="L14" s="269">
        <f>'Floriani Price List'!$I$5</f>
        <v>0</v>
      </c>
      <c r="M14" s="1435" t="s">
        <v>162</v>
      </c>
    </row>
    <row r="15" spans="1:13">
      <c r="A15" s="63"/>
      <c r="B15" s="271" t="s">
        <v>707</v>
      </c>
      <c r="C15" s="599" t="s">
        <v>708</v>
      </c>
      <c r="D15" s="1215">
        <v>6.99</v>
      </c>
      <c r="E15" s="1215">
        <v>4.99</v>
      </c>
      <c r="F15" s="1215">
        <v>3.59</v>
      </c>
      <c r="G15" s="1215">
        <v>2.39</v>
      </c>
      <c r="H15" s="272">
        <f t="shared" si="1"/>
        <v>0</v>
      </c>
      <c r="I15" s="279">
        <f>IF('Floriani Price List'!$I$4="D",'Floriani Thread'!G15,IF('Floriani Price List'!$I$4="W",'Floriani Thread'!F15,0))</f>
        <v>2.39</v>
      </c>
      <c r="J15" s="2"/>
      <c r="K15" s="269" t="b">
        <f t="shared" si="0"/>
        <v>1</v>
      </c>
      <c r="L15" s="269">
        <f>'Floriani Price List'!$I$5</f>
        <v>0</v>
      </c>
      <c r="M15" s="1435" t="s">
        <v>162</v>
      </c>
    </row>
    <row r="16" spans="1:13">
      <c r="A16" s="63"/>
      <c r="B16" s="271" t="s">
        <v>709</v>
      </c>
      <c r="C16" s="294" t="s">
        <v>710</v>
      </c>
      <c r="D16" s="1215">
        <v>6.99</v>
      </c>
      <c r="E16" s="1215">
        <v>4.99</v>
      </c>
      <c r="F16" s="1215">
        <v>3.59</v>
      </c>
      <c r="G16" s="1215">
        <v>2.39</v>
      </c>
      <c r="H16" s="272">
        <f t="shared" si="1"/>
        <v>0</v>
      </c>
      <c r="I16" s="279">
        <f>IF('Floriani Price List'!$I$4="D",'Floriani Thread'!G16,IF('Floriani Price List'!$I$4="W",'Floriani Thread'!F16,0))</f>
        <v>2.39</v>
      </c>
      <c r="J16" s="2"/>
      <c r="K16" s="269" t="b">
        <f t="shared" si="0"/>
        <v>1</v>
      </c>
      <c r="L16" s="269">
        <f>'Floriani Price List'!$I$5</f>
        <v>0</v>
      </c>
      <c r="M16" s="1435" t="s">
        <v>162</v>
      </c>
    </row>
    <row r="17" spans="1:13">
      <c r="A17" s="63"/>
      <c r="B17" s="271" t="s">
        <v>711</v>
      </c>
      <c r="C17" s="295" t="s">
        <v>712</v>
      </c>
      <c r="D17" s="1215">
        <v>6.99</v>
      </c>
      <c r="E17" s="1215">
        <v>4.99</v>
      </c>
      <c r="F17" s="1215">
        <v>3.59</v>
      </c>
      <c r="G17" s="1215">
        <v>2.39</v>
      </c>
      <c r="H17" s="272">
        <f t="shared" si="1"/>
        <v>0</v>
      </c>
      <c r="I17" s="279">
        <f>IF('Floriani Price List'!$I$4="D",'Floriani Thread'!G17,IF('Floriani Price List'!$I$4="W",'Floriani Thread'!F17,0))</f>
        <v>2.39</v>
      </c>
      <c r="J17" s="2"/>
      <c r="K17" s="269" t="b">
        <f t="shared" si="0"/>
        <v>1</v>
      </c>
      <c r="L17" s="269">
        <f>'Floriani Price List'!$I$5</f>
        <v>0</v>
      </c>
      <c r="M17" s="1435" t="s">
        <v>162</v>
      </c>
    </row>
    <row r="18" spans="1:13">
      <c r="A18" s="63"/>
      <c r="B18" s="271" t="s">
        <v>713</v>
      </c>
      <c r="C18" s="296" t="s">
        <v>714</v>
      </c>
      <c r="D18" s="1215">
        <v>6.99</v>
      </c>
      <c r="E18" s="1215">
        <v>4.99</v>
      </c>
      <c r="F18" s="1215">
        <v>3.59</v>
      </c>
      <c r="G18" s="1215">
        <v>2.39</v>
      </c>
      <c r="H18" s="272">
        <f t="shared" si="1"/>
        <v>0</v>
      </c>
      <c r="I18" s="279">
        <f>IF('Floriani Price List'!$I$4="D",'Floriani Thread'!G18,IF('Floriani Price List'!$I$4="W",'Floriani Thread'!F18,0))</f>
        <v>2.39</v>
      </c>
      <c r="J18" s="2"/>
      <c r="K18" s="269" t="b">
        <f t="shared" si="0"/>
        <v>1</v>
      </c>
      <c r="L18" s="269">
        <f>'Floriani Price List'!$I$5</f>
        <v>0</v>
      </c>
      <c r="M18" s="1435" t="s">
        <v>162</v>
      </c>
    </row>
    <row r="19" spans="1:13">
      <c r="A19" s="63"/>
      <c r="B19" s="271" t="s">
        <v>715</v>
      </c>
      <c r="C19" s="297" t="s">
        <v>716</v>
      </c>
      <c r="D19" s="1215">
        <v>6.99</v>
      </c>
      <c r="E19" s="1215">
        <v>4.99</v>
      </c>
      <c r="F19" s="1215">
        <v>3.59</v>
      </c>
      <c r="G19" s="1215">
        <v>2.39</v>
      </c>
      <c r="H19" s="272">
        <f t="shared" si="1"/>
        <v>0</v>
      </c>
      <c r="I19" s="279">
        <f>IF('Floriani Price List'!$I$4="D",'Floriani Thread'!G19,IF('Floriani Price List'!$I$4="W",'Floriani Thread'!F19,0))</f>
        <v>2.39</v>
      </c>
      <c r="J19" s="2"/>
      <c r="K19" s="269" t="b">
        <f t="shared" si="0"/>
        <v>1</v>
      </c>
      <c r="L19" s="269">
        <f>'Floriani Price List'!$I$5</f>
        <v>0</v>
      </c>
      <c r="M19" s="1435" t="s">
        <v>162</v>
      </c>
    </row>
    <row r="20" spans="1:13">
      <c r="A20" s="63"/>
      <c r="B20" s="271" t="s">
        <v>1705</v>
      </c>
      <c r="C20" s="298" t="s">
        <v>1706</v>
      </c>
      <c r="D20" s="1215">
        <v>6.99</v>
      </c>
      <c r="E20" s="1215">
        <v>4.99</v>
      </c>
      <c r="F20" s="1215">
        <v>3.59</v>
      </c>
      <c r="G20" s="1215">
        <v>2.39</v>
      </c>
      <c r="H20" s="272">
        <f t="shared" si="1"/>
        <v>0</v>
      </c>
      <c r="I20" s="279">
        <f>IF('Floriani Price List'!$I$4="D",'Floriani Thread'!G20,IF('Floriani Price List'!$I$4="W",'Floriani Thread'!F20,0))</f>
        <v>2.39</v>
      </c>
      <c r="J20" s="2"/>
      <c r="K20" s="269" t="b">
        <f t="shared" si="0"/>
        <v>1</v>
      </c>
      <c r="L20" s="269">
        <f>'Floriani Price List'!$I$5</f>
        <v>0</v>
      </c>
      <c r="M20" s="1435" t="s">
        <v>162</v>
      </c>
    </row>
    <row r="21" spans="1:13">
      <c r="A21" s="63"/>
      <c r="B21" s="271" t="s">
        <v>717</v>
      </c>
      <c r="C21" s="299" t="s">
        <v>718</v>
      </c>
      <c r="D21" s="1215">
        <v>6.99</v>
      </c>
      <c r="E21" s="1215">
        <v>4.99</v>
      </c>
      <c r="F21" s="1215">
        <v>3.59</v>
      </c>
      <c r="G21" s="1215">
        <v>2.39</v>
      </c>
      <c r="H21" s="272">
        <f t="shared" si="1"/>
        <v>0</v>
      </c>
      <c r="I21" s="279">
        <f>IF('Floriani Price List'!$I$4="D",'Floriani Thread'!G21,IF('Floriani Price List'!$I$4="W",'Floriani Thread'!F21,0))</f>
        <v>2.39</v>
      </c>
      <c r="J21" s="2"/>
      <c r="K21" s="269" t="b">
        <f t="shared" si="0"/>
        <v>1</v>
      </c>
      <c r="L21" s="269">
        <f>'Floriani Price List'!$I$5</f>
        <v>0</v>
      </c>
      <c r="M21" s="1435" t="s">
        <v>162</v>
      </c>
    </row>
    <row r="22" spans="1:13">
      <c r="A22" s="63"/>
      <c r="B22" s="271" t="s">
        <v>719</v>
      </c>
      <c r="C22" s="300" t="s">
        <v>720</v>
      </c>
      <c r="D22" s="1215">
        <v>6.99</v>
      </c>
      <c r="E22" s="1215">
        <v>4.99</v>
      </c>
      <c r="F22" s="1215">
        <v>3.59</v>
      </c>
      <c r="G22" s="1215">
        <v>2.39</v>
      </c>
      <c r="H22" s="272">
        <f t="shared" si="1"/>
        <v>0</v>
      </c>
      <c r="I22" s="279">
        <f>IF('Floriani Price List'!$I$4="D",'Floriani Thread'!G22,IF('Floriani Price List'!$I$4="W",'Floriani Thread'!F22,0))</f>
        <v>2.39</v>
      </c>
      <c r="J22" s="2"/>
      <c r="K22" s="269" t="b">
        <f t="shared" si="0"/>
        <v>1</v>
      </c>
      <c r="L22" s="269">
        <f>'Floriani Price List'!$I$5</f>
        <v>0</v>
      </c>
      <c r="M22" s="1435" t="s">
        <v>162</v>
      </c>
    </row>
    <row r="23" spans="1:13">
      <c r="A23" s="63"/>
      <c r="B23" s="271" t="s">
        <v>721</v>
      </c>
      <c r="C23" s="301" t="s">
        <v>722</v>
      </c>
      <c r="D23" s="1215">
        <v>6.99</v>
      </c>
      <c r="E23" s="1215">
        <v>4.99</v>
      </c>
      <c r="F23" s="1215">
        <v>3.59</v>
      </c>
      <c r="G23" s="1215">
        <v>2.39</v>
      </c>
      <c r="H23" s="272">
        <f t="shared" si="1"/>
        <v>0</v>
      </c>
      <c r="I23" s="279">
        <f>IF('Floriani Price List'!$I$4="D",'Floriani Thread'!G23,IF('Floriani Price List'!$I$4="W",'Floriani Thread'!F23,0))</f>
        <v>2.39</v>
      </c>
      <c r="J23" s="2"/>
      <c r="K23" s="269" t="b">
        <f t="shared" si="0"/>
        <v>1</v>
      </c>
      <c r="L23" s="269">
        <f>'Floriani Price List'!$I$5</f>
        <v>0</v>
      </c>
      <c r="M23" s="1435" t="s">
        <v>162</v>
      </c>
    </row>
    <row r="24" spans="1:13">
      <c r="A24" s="63"/>
      <c r="B24" s="271" t="s">
        <v>723</v>
      </c>
      <c r="C24" s="302" t="s">
        <v>724</v>
      </c>
      <c r="D24" s="1215">
        <v>6.99</v>
      </c>
      <c r="E24" s="1215">
        <v>4.99</v>
      </c>
      <c r="F24" s="1215">
        <v>3.59</v>
      </c>
      <c r="G24" s="1215">
        <v>2.39</v>
      </c>
      <c r="H24" s="272">
        <f t="shared" si="1"/>
        <v>0</v>
      </c>
      <c r="I24" s="279">
        <f>IF('Floriani Price List'!$I$4="D",'Floriani Thread'!G24,IF('Floriani Price List'!$I$4="W",'Floriani Thread'!F24,0))</f>
        <v>2.39</v>
      </c>
      <c r="J24" s="2"/>
      <c r="K24" s="269" t="b">
        <f t="shared" si="0"/>
        <v>1</v>
      </c>
      <c r="L24" s="269">
        <f>'Floriani Price List'!$I$5</f>
        <v>0</v>
      </c>
      <c r="M24" s="1435" t="s">
        <v>162</v>
      </c>
    </row>
    <row r="25" spans="1:13">
      <c r="A25" s="63"/>
      <c r="B25" s="271" t="s">
        <v>725</v>
      </c>
      <c r="C25" s="303" t="s">
        <v>726</v>
      </c>
      <c r="D25" s="1215">
        <v>6.99</v>
      </c>
      <c r="E25" s="1215">
        <v>4.99</v>
      </c>
      <c r="F25" s="1215">
        <v>3.59</v>
      </c>
      <c r="G25" s="1215">
        <v>2.39</v>
      </c>
      <c r="H25" s="272">
        <f t="shared" si="1"/>
        <v>0</v>
      </c>
      <c r="I25" s="279">
        <f>IF('Floriani Price List'!$I$4="D",'Floriani Thread'!G25,IF('Floriani Price List'!$I$4="W",'Floriani Thread'!F25,0))</f>
        <v>2.39</v>
      </c>
      <c r="J25" s="2"/>
      <c r="K25" s="269" t="b">
        <f t="shared" si="0"/>
        <v>1</v>
      </c>
      <c r="L25" s="269">
        <f>'Floriani Price List'!$I$5</f>
        <v>0</v>
      </c>
      <c r="M25" s="1435" t="s">
        <v>162</v>
      </c>
    </row>
    <row r="26" spans="1:13">
      <c r="A26" s="63"/>
      <c r="B26" s="271" t="s">
        <v>727</v>
      </c>
      <c r="C26" s="304" t="s">
        <v>728</v>
      </c>
      <c r="D26" s="1215">
        <v>6.99</v>
      </c>
      <c r="E26" s="1215">
        <v>4.99</v>
      </c>
      <c r="F26" s="1215">
        <v>3.59</v>
      </c>
      <c r="G26" s="1215">
        <v>2.39</v>
      </c>
      <c r="H26" s="272">
        <f t="shared" si="1"/>
        <v>0</v>
      </c>
      <c r="I26" s="279">
        <f>IF('Floriani Price List'!$I$4="D",'Floriani Thread'!G26,IF('Floriani Price List'!$I$4="W",'Floriani Thread'!F26,0))</f>
        <v>2.39</v>
      </c>
      <c r="J26" s="2"/>
      <c r="K26" s="269" t="b">
        <f t="shared" si="0"/>
        <v>1</v>
      </c>
      <c r="L26" s="269">
        <f>'Floriani Price List'!$I$5</f>
        <v>0</v>
      </c>
      <c r="M26" s="1435" t="s">
        <v>162</v>
      </c>
    </row>
    <row r="27" spans="1:13">
      <c r="A27" s="63"/>
      <c r="B27" s="271" t="s">
        <v>729</v>
      </c>
      <c r="C27" s="305" t="s">
        <v>730</v>
      </c>
      <c r="D27" s="1215">
        <v>6.99</v>
      </c>
      <c r="E27" s="1215">
        <v>4.99</v>
      </c>
      <c r="F27" s="1215">
        <v>3.59</v>
      </c>
      <c r="G27" s="1215">
        <v>2.39</v>
      </c>
      <c r="H27" s="272">
        <f t="shared" si="1"/>
        <v>0</v>
      </c>
      <c r="I27" s="279">
        <f>IF('Floriani Price List'!$I$4="D",'Floriani Thread'!G27,IF('Floriani Price List'!$I$4="W",'Floriani Thread'!F27,0))</f>
        <v>2.39</v>
      </c>
      <c r="J27" s="2"/>
      <c r="K27" s="269" t="b">
        <f t="shared" si="0"/>
        <v>1</v>
      </c>
      <c r="L27" s="269">
        <f>'Floriani Price List'!$I$5</f>
        <v>0</v>
      </c>
      <c r="M27" s="1435" t="s">
        <v>162</v>
      </c>
    </row>
    <row r="28" spans="1:13">
      <c r="A28" s="63"/>
      <c r="B28" s="271" t="s">
        <v>731</v>
      </c>
      <c r="C28" s="306" t="s">
        <v>732</v>
      </c>
      <c r="D28" s="1215">
        <v>6.99</v>
      </c>
      <c r="E28" s="1215">
        <v>4.99</v>
      </c>
      <c r="F28" s="1215">
        <v>3.59</v>
      </c>
      <c r="G28" s="1215">
        <v>2.39</v>
      </c>
      <c r="H28" s="272">
        <f t="shared" si="1"/>
        <v>0</v>
      </c>
      <c r="I28" s="279">
        <f>IF('Floriani Price List'!$I$4="D",'Floriani Thread'!G28,IF('Floriani Price List'!$I$4="W",'Floriani Thread'!F28,0))</f>
        <v>2.39</v>
      </c>
      <c r="J28" s="2"/>
      <c r="K28" s="269" t="b">
        <f t="shared" si="0"/>
        <v>1</v>
      </c>
      <c r="L28" s="269">
        <f>'Floriani Price List'!$I$5</f>
        <v>0</v>
      </c>
      <c r="M28" s="1435" t="s">
        <v>162</v>
      </c>
    </row>
    <row r="29" spans="1:13">
      <c r="A29" s="63"/>
      <c r="B29" s="271" t="s">
        <v>733</v>
      </c>
      <c r="C29" s="307" t="s">
        <v>734</v>
      </c>
      <c r="D29" s="1215">
        <v>6.99</v>
      </c>
      <c r="E29" s="1215">
        <v>4.99</v>
      </c>
      <c r="F29" s="1215">
        <v>3.59</v>
      </c>
      <c r="G29" s="1215">
        <v>2.39</v>
      </c>
      <c r="H29" s="272">
        <f t="shared" si="1"/>
        <v>0</v>
      </c>
      <c r="I29" s="279">
        <f>IF('Floriani Price List'!$I$4="D",'Floriani Thread'!G29,IF('Floriani Price List'!$I$4="W",'Floriani Thread'!F29,0))</f>
        <v>2.39</v>
      </c>
      <c r="J29" s="2"/>
      <c r="K29" s="269" t="b">
        <f t="shared" si="0"/>
        <v>1</v>
      </c>
      <c r="L29" s="269">
        <f>'Floriani Price List'!$I$5</f>
        <v>0</v>
      </c>
      <c r="M29" s="1435" t="s">
        <v>162</v>
      </c>
    </row>
    <row r="30" spans="1:13">
      <c r="A30" s="63"/>
      <c r="B30" s="271" t="s">
        <v>735</v>
      </c>
      <c r="C30" s="308" t="s">
        <v>736</v>
      </c>
      <c r="D30" s="1215">
        <v>6.99</v>
      </c>
      <c r="E30" s="1215">
        <v>4.99</v>
      </c>
      <c r="F30" s="1215">
        <v>3.59</v>
      </c>
      <c r="G30" s="1215">
        <v>2.39</v>
      </c>
      <c r="H30" s="272">
        <f t="shared" si="1"/>
        <v>0</v>
      </c>
      <c r="I30" s="279">
        <f>IF('Floriani Price List'!$I$4="D",'Floriani Thread'!G30,IF('Floriani Price List'!$I$4="W",'Floriani Thread'!F30,0))</f>
        <v>2.39</v>
      </c>
      <c r="J30" s="2"/>
      <c r="K30" s="269" t="b">
        <f t="shared" si="0"/>
        <v>1</v>
      </c>
      <c r="L30" s="269">
        <f>'Floriani Price List'!$I$5</f>
        <v>0</v>
      </c>
      <c r="M30" s="1435" t="s">
        <v>162</v>
      </c>
    </row>
    <row r="31" spans="1:13">
      <c r="A31" s="63"/>
      <c r="B31" s="271" t="s">
        <v>737</v>
      </c>
      <c r="C31" s="309" t="s">
        <v>738</v>
      </c>
      <c r="D31" s="1215">
        <v>6.99</v>
      </c>
      <c r="E31" s="1215">
        <v>4.99</v>
      </c>
      <c r="F31" s="1215">
        <v>3.59</v>
      </c>
      <c r="G31" s="1215">
        <v>2.39</v>
      </c>
      <c r="H31" s="272">
        <f t="shared" si="1"/>
        <v>0</v>
      </c>
      <c r="I31" s="279">
        <f>IF('Floriani Price List'!$I$4="D",'Floriani Thread'!G31,IF('Floriani Price List'!$I$4="W",'Floriani Thread'!F31,0))</f>
        <v>2.39</v>
      </c>
      <c r="J31" s="2"/>
      <c r="K31" s="269" t="b">
        <f t="shared" si="0"/>
        <v>1</v>
      </c>
      <c r="L31" s="269">
        <f>'Floriani Price List'!$I$5</f>
        <v>0</v>
      </c>
      <c r="M31" s="1435" t="s">
        <v>162</v>
      </c>
    </row>
    <row r="32" spans="1:13">
      <c r="A32" s="63"/>
      <c r="B32" s="271" t="s">
        <v>739</v>
      </c>
      <c r="C32" s="310" t="s">
        <v>740</v>
      </c>
      <c r="D32" s="1215">
        <v>6.99</v>
      </c>
      <c r="E32" s="1215">
        <v>4.99</v>
      </c>
      <c r="F32" s="1215">
        <v>3.59</v>
      </c>
      <c r="G32" s="1215">
        <v>2.39</v>
      </c>
      <c r="H32" s="272">
        <f t="shared" si="1"/>
        <v>0</v>
      </c>
      <c r="I32" s="279">
        <f>IF('Floriani Price List'!$I$4="D",'Floriani Thread'!G32,IF('Floriani Price List'!$I$4="W",'Floriani Thread'!F32,0))</f>
        <v>2.39</v>
      </c>
      <c r="J32" s="2"/>
      <c r="K32" s="269" t="b">
        <f t="shared" si="0"/>
        <v>1</v>
      </c>
      <c r="L32" s="269">
        <f>'Floriani Price List'!$I$5</f>
        <v>0</v>
      </c>
      <c r="M32" s="1435" t="s">
        <v>162</v>
      </c>
    </row>
    <row r="33" spans="1:13">
      <c r="A33" s="63"/>
      <c r="B33" s="271" t="s">
        <v>741</v>
      </c>
      <c r="C33" s="311" t="s">
        <v>742</v>
      </c>
      <c r="D33" s="1215">
        <v>6.99</v>
      </c>
      <c r="E33" s="1215">
        <v>4.99</v>
      </c>
      <c r="F33" s="1215">
        <v>3.59</v>
      </c>
      <c r="G33" s="1215">
        <v>2.39</v>
      </c>
      <c r="H33" s="272">
        <f t="shared" si="1"/>
        <v>0</v>
      </c>
      <c r="I33" s="279">
        <f>IF('Floriani Price List'!$I$4="D",'Floriani Thread'!G33,IF('Floriani Price List'!$I$4="W",'Floriani Thread'!F33,0))</f>
        <v>2.39</v>
      </c>
      <c r="J33" s="2"/>
      <c r="K33" s="269" t="b">
        <f t="shared" si="0"/>
        <v>1</v>
      </c>
      <c r="L33" s="269">
        <f>'Floriani Price List'!$I$5</f>
        <v>0</v>
      </c>
      <c r="M33" s="1435" t="s">
        <v>162</v>
      </c>
    </row>
    <row r="34" spans="1:13">
      <c r="A34" s="63"/>
      <c r="B34" s="271" t="s">
        <v>743</v>
      </c>
      <c r="C34" s="312" t="s">
        <v>744</v>
      </c>
      <c r="D34" s="1215">
        <v>6.99</v>
      </c>
      <c r="E34" s="1215">
        <v>4.99</v>
      </c>
      <c r="F34" s="1215">
        <v>3.59</v>
      </c>
      <c r="G34" s="1215">
        <v>2.39</v>
      </c>
      <c r="H34" s="272">
        <f t="shared" si="1"/>
        <v>0</v>
      </c>
      <c r="I34" s="279">
        <f>IF('Floriani Price List'!$I$4="D",'Floriani Thread'!G34,IF('Floriani Price List'!$I$4="W",'Floriani Thread'!F34,0))</f>
        <v>2.39</v>
      </c>
      <c r="J34" s="2"/>
      <c r="K34" s="269" t="b">
        <f t="shared" si="0"/>
        <v>1</v>
      </c>
      <c r="L34" s="269">
        <f>'Floriani Price List'!$I$5</f>
        <v>0</v>
      </c>
      <c r="M34" s="1435" t="s">
        <v>162</v>
      </c>
    </row>
    <row r="35" spans="1:13">
      <c r="A35" s="63"/>
      <c r="B35" s="271" t="s">
        <v>745</v>
      </c>
      <c r="C35" s="313" t="s">
        <v>746</v>
      </c>
      <c r="D35" s="1215">
        <v>6.99</v>
      </c>
      <c r="E35" s="1215">
        <v>4.99</v>
      </c>
      <c r="F35" s="1215">
        <v>3.59</v>
      </c>
      <c r="G35" s="1215">
        <v>2.39</v>
      </c>
      <c r="H35" s="272">
        <f t="shared" si="1"/>
        <v>0</v>
      </c>
      <c r="I35" s="279">
        <f>IF('Floriani Price List'!$I$4="D",'Floriani Thread'!G35,IF('Floriani Price List'!$I$4="W",'Floriani Thread'!F35,0))</f>
        <v>2.39</v>
      </c>
      <c r="J35" s="2"/>
      <c r="K35" s="269" t="b">
        <f t="shared" si="0"/>
        <v>1</v>
      </c>
      <c r="L35" s="269">
        <f>'Floriani Price List'!$I$5</f>
        <v>0</v>
      </c>
      <c r="M35" s="1435" t="s">
        <v>162</v>
      </c>
    </row>
    <row r="36" spans="1:13">
      <c r="A36" s="63"/>
      <c r="B36" s="271" t="s">
        <v>747</v>
      </c>
      <c r="C36" s="314" t="s">
        <v>748</v>
      </c>
      <c r="D36" s="1215">
        <v>6.99</v>
      </c>
      <c r="E36" s="1215">
        <v>4.99</v>
      </c>
      <c r="F36" s="1215">
        <v>3.59</v>
      </c>
      <c r="G36" s="1215">
        <v>2.39</v>
      </c>
      <c r="H36" s="272">
        <f t="shared" si="1"/>
        <v>0</v>
      </c>
      <c r="I36" s="279">
        <f>IF('Floriani Price List'!$I$4="D",'Floriani Thread'!G36,IF('Floriani Price List'!$I$4="W",'Floriani Thread'!F36,0))</f>
        <v>2.39</v>
      </c>
      <c r="J36" s="2"/>
      <c r="K36" s="269" t="b">
        <f t="shared" si="0"/>
        <v>1</v>
      </c>
      <c r="L36" s="269">
        <f>'Floriani Price List'!$I$5</f>
        <v>0</v>
      </c>
      <c r="M36" s="1435" t="s">
        <v>162</v>
      </c>
    </row>
    <row r="37" spans="1:13">
      <c r="A37" s="63"/>
      <c r="B37" s="271" t="s">
        <v>749</v>
      </c>
      <c r="C37" s="315" t="s">
        <v>750</v>
      </c>
      <c r="D37" s="1215">
        <v>6.99</v>
      </c>
      <c r="E37" s="1215">
        <v>4.99</v>
      </c>
      <c r="F37" s="1215">
        <v>3.59</v>
      </c>
      <c r="G37" s="1215">
        <v>2.39</v>
      </c>
      <c r="H37" s="272">
        <f t="shared" si="1"/>
        <v>0</v>
      </c>
      <c r="I37" s="279">
        <f>IF('Floriani Price List'!$I$4="D",'Floriani Thread'!G37,IF('Floriani Price List'!$I$4="W",'Floriani Thread'!F37,0))</f>
        <v>2.39</v>
      </c>
      <c r="J37" s="2"/>
      <c r="K37" s="269" t="b">
        <f t="shared" si="0"/>
        <v>1</v>
      </c>
      <c r="L37" s="269">
        <f>'Floriani Price List'!$I$5</f>
        <v>0</v>
      </c>
      <c r="M37" s="1435" t="s">
        <v>162</v>
      </c>
    </row>
    <row r="38" spans="1:13">
      <c r="A38" s="63"/>
      <c r="B38" s="271" t="s">
        <v>751</v>
      </c>
      <c r="C38" s="316" t="s">
        <v>752</v>
      </c>
      <c r="D38" s="1215">
        <v>6.99</v>
      </c>
      <c r="E38" s="1215">
        <v>4.99</v>
      </c>
      <c r="F38" s="1215">
        <v>3.59</v>
      </c>
      <c r="G38" s="1215">
        <v>2.39</v>
      </c>
      <c r="H38" s="272">
        <f t="shared" si="1"/>
        <v>0</v>
      </c>
      <c r="I38" s="279">
        <f>IF('Floriani Price List'!$I$4="D",'Floriani Thread'!G38,IF('Floriani Price List'!$I$4="W",'Floriani Thread'!F38,0))</f>
        <v>2.39</v>
      </c>
      <c r="J38" s="2"/>
      <c r="K38" s="269" t="b">
        <f t="shared" si="0"/>
        <v>1</v>
      </c>
      <c r="L38" s="269">
        <f>'Floriani Price List'!$I$5</f>
        <v>0</v>
      </c>
      <c r="M38" s="1435" t="s">
        <v>162</v>
      </c>
    </row>
    <row r="39" spans="1:13">
      <c r="A39" s="63"/>
      <c r="B39" s="271" t="s">
        <v>753</v>
      </c>
      <c r="C39" s="317" t="s">
        <v>754</v>
      </c>
      <c r="D39" s="1215">
        <v>6.99</v>
      </c>
      <c r="E39" s="1215">
        <v>4.99</v>
      </c>
      <c r="F39" s="1215">
        <v>3.59</v>
      </c>
      <c r="G39" s="1215">
        <v>2.39</v>
      </c>
      <c r="H39" s="272">
        <f t="shared" si="1"/>
        <v>0</v>
      </c>
      <c r="I39" s="279">
        <f>IF('Floriani Price List'!$I$4="D",'Floriani Thread'!G39,IF('Floriani Price List'!$I$4="W",'Floriani Thread'!F39,0))</f>
        <v>2.39</v>
      </c>
      <c r="J39" s="2"/>
      <c r="K39" s="269" t="b">
        <f t="shared" si="0"/>
        <v>1</v>
      </c>
      <c r="L39" s="269">
        <f>'Floriani Price List'!$I$5</f>
        <v>0</v>
      </c>
      <c r="M39" s="1435" t="s">
        <v>162</v>
      </c>
    </row>
    <row r="40" spans="1:13">
      <c r="A40" s="63"/>
      <c r="B40" s="271" t="s">
        <v>755</v>
      </c>
      <c r="C40" s="318" t="s">
        <v>756</v>
      </c>
      <c r="D40" s="1215">
        <v>6.99</v>
      </c>
      <c r="E40" s="1215">
        <v>4.99</v>
      </c>
      <c r="F40" s="1215">
        <v>3.59</v>
      </c>
      <c r="G40" s="1215">
        <v>2.39</v>
      </c>
      <c r="H40" s="272">
        <f t="shared" si="1"/>
        <v>0</v>
      </c>
      <c r="I40" s="279">
        <f>IF('Floriani Price List'!$I$4="D",'Floriani Thread'!G40,IF('Floriani Price List'!$I$4="W",'Floriani Thread'!F40,0))</f>
        <v>2.39</v>
      </c>
      <c r="J40" s="2"/>
      <c r="K40" s="269" t="b">
        <f t="shared" si="0"/>
        <v>1</v>
      </c>
      <c r="L40" s="269">
        <f>'Floriani Price List'!$I$5</f>
        <v>0</v>
      </c>
      <c r="M40" s="1435" t="s">
        <v>162</v>
      </c>
    </row>
    <row r="41" spans="1:13">
      <c r="A41" s="63"/>
      <c r="B41" s="271" t="s">
        <v>757</v>
      </c>
      <c r="C41" s="319" t="s">
        <v>758</v>
      </c>
      <c r="D41" s="1215">
        <v>6.99</v>
      </c>
      <c r="E41" s="1215">
        <v>4.99</v>
      </c>
      <c r="F41" s="1215">
        <v>3.59</v>
      </c>
      <c r="G41" s="1215">
        <v>2.39</v>
      </c>
      <c r="H41" s="272">
        <f t="shared" si="1"/>
        <v>0</v>
      </c>
      <c r="I41" s="279">
        <f>IF('Floriani Price List'!$I$4="D",'Floriani Thread'!G41,IF('Floriani Price List'!$I$4="W",'Floriani Thread'!F41,0))</f>
        <v>2.39</v>
      </c>
      <c r="J41" s="2"/>
      <c r="K41" s="269" t="b">
        <f t="shared" si="0"/>
        <v>1</v>
      </c>
      <c r="L41" s="269">
        <f>'Floriani Price List'!$I$5</f>
        <v>0</v>
      </c>
      <c r="M41" s="1435" t="s">
        <v>162</v>
      </c>
    </row>
    <row r="42" spans="1:13">
      <c r="A42" s="63"/>
      <c r="B42" s="271" t="s">
        <v>759</v>
      </c>
      <c r="C42" s="320" t="s">
        <v>760</v>
      </c>
      <c r="D42" s="1215">
        <v>6.99</v>
      </c>
      <c r="E42" s="1215">
        <v>4.99</v>
      </c>
      <c r="F42" s="1215">
        <v>3.59</v>
      </c>
      <c r="G42" s="1215">
        <v>2.39</v>
      </c>
      <c r="H42" s="272">
        <f t="shared" si="1"/>
        <v>0</v>
      </c>
      <c r="I42" s="279">
        <f>IF('Floriani Price List'!$I$4="D",'Floriani Thread'!G42,IF('Floriani Price List'!$I$4="W",'Floriani Thread'!F42,0))</f>
        <v>2.39</v>
      </c>
      <c r="J42" s="2"/>
      <c r="K42" s="269" t="b">
        <f t="shared" si="0"/>
        <v>1</v>
      </c>
      <c r="L42" s="269">
        <f>'Floriani Price List'!$I$5</f>
        <v>0</v>
      </c>
      <c r="M42" s="1435" t="s">
        <v>162</v>
      </c>
    </row>
    <row r="43" spans="1:13">
      <c r="A43" s="63"/>
      <c r="B43" s="271" t="s">
        <v>761</v>
      </c>
      <c r="C43" s="600" t="s">
        <v>762</v>
      </c>
      <c r="D43" s="1215">
        <v>6.99</v>
      </c>
      <c r="E43" s="1215">
        <v>4.99</v>
      </c>
      <c r="F43" s="1215">
        <v>3.59</v>
      </c>
      <c r="G43" s="1215">
        <v>2.39</v>
      </c>
      <c r="H43" s="272">
        <f t="shared" si="1"/>
        <v>0</v>
      </c>
      <c r="I43" s="279">
        <f>IF('Floriani Price List'!$I$4="D",'Floriani Thread'!G43,IF('Floriani Price List'!$I$4="W",'Floriani Thread'!F43,0))</f>
        <v>2.39</v>
      </c>
      <c r="J43" s="2"/>
      <c r="K43" s="269" t="b">
        <f t="shared" si="0"/>
        <v>1</v>
      </c>
      <c r="L43" s="269">
        <f>'Floriani Price List'!$I$5</f>
        <v>0</v>
      </c>
      <c r="M43" s="1435" t="s">
        <v>162</v>
      </c>
    </row>
    <row r="44" spans="1:13">
      <c r="A44" s="63"/>
      <c r="B44" s="271" t="s">
        <v>763</v>
      </c>
      <c r="C44" s="321" t="s">
        <v>764</v>
      </c>
      <c r="D44" s="1215">
        <v>6.99</v>
      </c>
      <c r="E44" s="1215">
        <v>4.99</v>
      </c>
      <c r="F44" s="1215">
        <v>3.59</v>
      </c>
      <c r="G44" s="1215">
        <v>2.39</v>
      </c>
      <c r="H44" s="272">
        <f t="shared" si="1"/>
        <v>0</v>
      </c>
      <c r="I44" s="279">
        <f>IF('Floriani Price List'!$I$4="D",'Floriani Thread'!G44,IF('Floriani Price List'!$I$4="W",'Floriani Thread'!F44,0))</f>
        <v>2.39</v>
      </c>
      <c r="J44" s="2"/>
      <c r="K44" s="269" t="b">
        <f t="shared" si="0"/>
        <v>1</v>
      </c>
      <c r="L44" s="269">
        <f>'Floriani Price List'!$I$5</f>
        <v>0</v>
      </c>
      <c r="M44" s="1435" t="s">
        <v>162</v>
      </c>
    </row>
    <row r="45" spans="1:13">
      <c r="A45" s="63"/>
      <c r="B45" s="271" t="s">
        <v>765</v>
      </c>
      <c r="C45" s="322" t="s">
        <v>766</v>
      </c>
      <c r="D45" s="1215">
        <v>6.99</v>
      </c>
      <c r="E45" s="1215">
        <v>4.99</v>
      </c>
      <c r="F45" s="1215">
        <v>3.59</v>
      </c>
      <c r="G45" s="1215">
        <v>2.39</v>
      </c>
      <c r="H45" s="272">
        <f t="shared" si="1"/>
        <v>0</v>
      </c>
      <c r="I45" s="279">
        <f>IF('Floriani Price List'!$I$4="D",'Floriani Thread'!G45,IF('Floriani Price List'!$I$4="W",'Floriani Thread'!F45,0))</f>
        <v>2.39</v>
      </c>
      <c r="J45" s="2"/>
      <c r="K45" s="269" t="b">
        <f t="shared" si="0"/>
        <v>1</v>
      </c>
      <c r="L45" s="269">
        <f>'Floriani Price List'!$I$5</f>
        <v>0</v>
      </c>
      <c r="M45" s="1435" t="s">
        <v>162</v>
      </c>
    </row>
    <row r="46" spans="1:13">
      <c r="A46" s="63"/>
      <c r="B46" s="271" t="s">
        <v>767</v>
      </c>
      <c r="C46" s="323" t="s">
        <v>768</v>
      </c>
      <c r="D46" s="1215">
        <v>6.99</v>
      </c>
      <c r="E46" s="1215">
        <v>4.99</v>
      </c>
      <c r="F46" s="1215">
        <v>3.59</v>
      </c>
      <c r="G46" s="1215">
        <v>2.39</v>
      </c>
      <c r="H46" s="272">
        <f t="shared" si="1"/>
        <v>0</v>
      </c>
      <c r="I46" s="279">
        <f>IF('Floriani Price List'!$I$4="D",'Floriani Thread'!G46,IF('Floriani Price List'!$I$4="W",'Floriani Thread'!F46,0))</f>
        <v>2.39</v>
      </c>
      <c r="J46" s="2"/>
      <c r="K46" s="269" t="b">
        <f t="shared" si="0"/>
        <v>1</v>
      </c>
      <c r="L46" s="269">
        <f>'Floriani Price List'!$I$5</f>
        <v>0</v>
      </c>
      <c r="M46" s="1435" t="s">
        <v>162</v>
      </c>
    </row>
    <row r="47" spans="1:13">
      <c r="A47" s="63"/>
      <c r="B47" s="271" t="s">
        <v>769</v>
      </c>
      <c r="C47" s="324" t="s">
        <v>770</v>
      </c>
      <c r="D47" s="1215">
        <v>6.99</v>
      </c>
      <c r="E47" s="1215">
        <v>4.99</v>
      </c>
      <c r="F47" s="1215">
        <v>3.59</v>
      </c>
      <c r="G47" s="1215">
        <v>2.39</v>
      </c>
      <c r="H47" s="272">
        <f t="shared" si="1"/>
        <v>0</v>
      </c>
      <c r="I47" s="279">
        <f>IF('Floriani Price List'!$I$4="D",'Floriani Thread'!G47,IF('Floriani Price List'!$I$4="W",'Floriani Thread'!F47,0))</f>
        <v>2.39</v>
      </c>
      <c r="J47" s="2"/>
      <c r="K47" s="269" t="b">
        <f t="shared" si="0"/>
        <v>1</v>
      </c>
      <c r="L47" s="269">
        <f>'Floriani Price List'!$I$5</f>
        <v>0</v>
      </c>
      <c r="M47" s="1435" t="s">
        <v>162</v>
      </c>
    </row>
    <row r="48" spans="1:13">
      <c r="A48" s="63"/>
      <c r="B48" s="271" t="s">
        <v>771</v>
      </c>
      <c r="C48" s="325" t="s">
        <v>772</v>
      </c>
      <c r="D48" s="1215">
        <v>6.99</v>
      </c>
      <c r="E48" s="1215">
        <v>4.99</v>
      </c>
      <c r="F48" s="1215">
        <v>3.59</v>
      </c>
      <c r="G48" s="1215">
        <v>2.39</v>
      </c>
      <c r="H48" s="272">
        <f t="shared" si="1"/>
        <v>0</v>
      </c>
      <c r="I48" s="279">
        <f>IF('Floriani Price List'!$I$4="D",'Floriani Thread'!G48,IF('Floriani Price List'!$I$4="W",'Floriani Thread'!F48,0))</f>
        <v>2.39</v>
      </c>
      <c r="J48" s="2"/>
      <c r="K48" s="269" t="b">
        <f t="shared" si="0"/>
        <v>1</v>
      </c>
      <c r="L48" s="269">
        <f>'Floriani Price List'!$I$5</f>
        <v>0</v>
      </c>
      <c r="M48" s="1435" t="s">
        <v>162</v>
      </c>
    </row>
    <row r="49" spans="1:13">
      <c r="A49" s="63"/>
      <c r="B49" s="271" t="s">
        <v>773</v>
      </c>
      <c r="C49" s="326" t="s">
        <v>774</v>
      </c>
      <c r="D49" s="1215">
        <v>6.99</v>
      </c>
      <c r="E49" s="1215">
        <v>4.99</v>
      </c>
      <c r="F49" s="1215">
        <v>3.59</v>
      </c>
      <c r="G49" s="1215">
        <v>2.39</v>
      </c>
      <c r="H49" s="272">
        <f t="shared" si="1"/>
        <v>0</v>
      </c>
      <c r="I49" s="279">
        <f>IF('Floriani Price List'!$I$4="D",'Floriani Thread'!G49,IF('Floriani Price List'!$I$4="W",'Floriani Thread'!F49,0))</f>
        <v>2.39</v>
      </c>
      <c r="J49" s="2"/>
      <c r="K49" s="269" t="b">
        <f t="shared" si="0"/>
        <v>1</v>
      </c>
      <c r="L49" s="269">
        <f>'Floriani Price List'!$I$5</f>
        <v>0</v>
      </c>
      <c r="M49" s="1435" t="s">
        <v>162</v>
      </c>
    </row>
    <row r="50" spans="1:13">
      <c r="A50" s="63"/>
      <c r="B50" s="271" t="s">
        <v>775</v>
      </c>
      <c r="C50" s="327" t="s">
        <v>776</v>
      </c>
      <c r="D50" s="1215">
        <v>6.99</v>
      </c>
      <c r="E50" s="1215">
        <v>4.99</v>
      </c>
      <c r="F50" s="1215">
        <v>3.59</v>
      </c>
      <c r="G50" s="1215">
        <v>2.39</v>
      </c>
      <c r="H50" s="272">
        <f t="shared" si="1"/>
        <v>0</v>
      </c>
      <c r="I50" s="279">
        <f>IF('Floriani Price List'!$I$4="D",'Floriani Thread'!G50,IF('Floriani Price List'!$I$4="W",'Floriani Thread'!F50,0))</f>
        <v>2.39</v>
      </c>
      <c r="J50" s="2"/>
      <c r="K50" s="269" t="b">
        <f t="shared" si="0"/>
        <v>1</v>
      </c>
      <c r="L50" s="269">
        <f>'Floriani Price List'!$I$5</f>
        <v>0</v>
      </c>
      <c r="M50" s="1435" t="s">
        <v>162</v>
      </c>
    </row>
    <row r="51" spans="1:13">
      <c r="A51" s="63"/>
      <c r="B51" s="271" t="s">
        <v>777</v>
      </c>
      <c r="C51" s="328" t="s">
        <v>778</v>
      </c>
      <c r="D51" s="1215">
        <v>6.99</v>
      </c>
      <c r="E51" s="1215">
        <v>4.99</v>
      </c>
      <c r="F51" s="1215">
        <v>3.59</v>
      </c>
      <c r="G51" s="1215">
        <v>2.39</v>
      </c>
      <c r="H51" s="272">
        <f t="shared" si="1"/>
        <v>0</v>
      </c>
      <c r="I51" s="279">
        <f>IF('Floriani Price List'!$I$4="D",'Floriani Thread'!G51,IF('Floriani Price List'!$I$4="W",'Floriani Thread'!F51,0))</f>
        <v>2.39</v>
      </c>
      <c r="J51" s="2"/>
      <c r="K51" s="269" t="b">
        <f t="shared" si="0"/>
        <v>1</v>
      </c>
      <c r="L51" s="269">
        <f>'Floriani Price List'!$I$5</f>
        <v>0</v>
      </c>
      <c r="M51" s="1435" t="s">
        <v>162</v>
      </c>
    </row>
    <row r="52" spans="1:13">
      <c r="A52" s="63"/>
      <c r="B52" s="271" t="s">
        <v>779</v>
      </c>
      <c r="C52" s="329" t="s">
        <v>780</v>
      </c>
      <c r="D52" s="1215">
        <v>6.99</v>
      </c>
      <c r="E52" s="1215">
        <v>4.99</v>
      </c>
      <c r="F52" s="1215">
        <v>3.59</v>
      </c>
      <c r="G52" s="1215">
        <v>2.39</v>
      </c>
      <c r="H52" s="272">
        <f t="shared" si="1"/>
        <v>0</v>
      </c>
      <c r="I52" s="279">
        <f>IF('Floriani Price List'!$I$4="D",'Floriani Thread'!G52,IF('Floriani Price List'!$I$4="W",'Floriani Thread'!F52,0))</f>
        <v>2.39</v>
      </c>
      <c r="J52" s="2"/>
      <c r="K52" s="269" t="b">
        <f t="shared" si="0"/>
        <v>1</v>
      </c>
      <c r="L52" s="269">
        <f>'Floriani Price List'!$I$5</f>
        <v>0</v>
      </c>
      <c r="M52" s="1435" t="s">
        <v>162</v>
      </c>
    </row>
    <row r="53" spans="1:13">
      <c r="A53" s="63"/>
      <c r="B53" s="271" t="s">
        <v>781</v>
      </c>
      <c r="C53" s="330" t="s">
        <v>782</v>
      </c>
      <c r="D53" s="1215">
        <v>6.99</v>
      </c>
      <c r="E53" s="1215">
        <v>4.99</v>
      </c>
      <c r="F53" s="1215">
        <v>3.59</v>
      </c>
      <c r="G53" s="1215">
        <v>2.39</v>
      </c>
      <c r="H53" s="272">
        <f t="shared" si="1"/>
        <v>0</v>
      </c>
      <c r="I53" s="279">
        <f>IF('Floriani Price List'!$I$4="D",'Floriani Thread'!G53,IF('Floriani Price List'!$I$4="W",'Floriani Thread'!F53,0))</f>
        <v>2.39</v>
      </c>
      <c r="J53" s="2"/>
      <c r="K53" s="269" t="b">
        <f t="shared" si="0"/>
        <v>1</v>
      </c>
      <c r="L53" s="269">
        <f>'Floriani Price List'!$I$5</f>
        <v>0</v>
      </c>
      <c r="M53" s="1435" t="s">
        <v>162</v>
      </c>
    </row>
    <row r="54" spans="1:13">
      <c r="A54" s="63"/>
      <c r="B54" s="271" t="s">
        <v>783</v>
      </c>
      <c r="C54" s="331" t="s">
        <v>784</v>
      </c>
      <c r="D54" s="1215">
        <v>6.99</v>
      </c>
      <c r="E54" s="1215">
        <v>4.99</v>
      </c>
      <c r="F54" s="1215">
        <v>3.59</v>
      </c>
      <c r="G54" s="1215">
        <v>2.39</v>
      </c>
      <c r="H54" s="272">
        <f t="shared" si="1"/>
        <v>0</v>
      </c>
      <c r="I54" s="279">
        <f>IF('Floriani Price List'!$I$4="D",'Floriani Thread'!G54,IF('Floriani Price List'!$I$4="W",'Floriani Thread'!F54,0))</f>
        <v>2.39</v>
      </c>
      <c r="J54" s="2"/>
      <c r="K54" s="269" t="b">
        <f t="shared" si="0"/>
        <v>1</v>
      </c>
      <c r="L54" s="269">
        <f>'Floriani Price List'!$I$5</f>
        <v>0</v>
      </c>
      <c r="M54" s="1435" t="s">
        <v>162</v>
      </c>
    </row>
    <row r="55" spans="1:13">
      <c r="A55" s="63"/>
      <c r="B55" s="271" t="s">
        <v>785</v>
      </c>
      <c r="C55" s="332" t="s">
        <v>786</v>
      </c>
      <c r="D55" s="1215">
        <v>6.99</v>
      </c>
      <c r="E55" s="1215">
        <v>4.99</v>
      </c>
      <c r="F55" s="1215">
        <v>3.59</v>
      </c>
      <c r="G55" s="1215">
        <v>2.39</v>
      </c>
      <c r="H55" s="272">
        <f t="shared" si="1"/>
        <v>0</v>
      </c>
      <c r="I55" s="279">
        <f>IF('Floriani Price List'!$I$4="D",'Floriani Thread'!G55,IF('Floriani Price List'!$I$4="W",'Floriani Thread'!F55,0))</f>
        <v>2.39</v>
      </c>
      <c r="J55" s="2"/>
      <c r="K55" s="269" t="b">
        <f t="shared" si="0"/>
        <v>1</v>
      </c>
      <c r="L55" s="269">
        <f>'Floriani Price List'!$I$5</f>
        <v>0</v>
      </c>
      <c r="M55" s="1435" t="s">
        <v>162</v>
      </c>
    </row>
    <row r="56" spans="1:13">
      <c r="A56" s="63"/>
      <c r="B56" s="271" t="s">
        <v>787</v>
      </c>
      <c r="C56" s="333" t="s">
        <v>788</v>
      </c>
      <c r="D56" s="1215">
        <v>6.99</v>
      </c>
      <c r="E56" s="1215">
        <v>4.99</v>
      </c>
      <c r="F56" s="1215">
        <v>3.59</v>
      </c>
      <c r="G56" s="1215">
        <v>2.39</v>
      </c>
      <c r="H56" s="272">
        <f t="shared" si="1"/>
        <v>0</v>
      </c>
      <c r="I56" s="279">
        <f>IF('Floriani Price List'!$I$4="D",'Floriani Thread'!G56,IF('Floriani Price List'!$I$4="W",'Floriani Thread'!F56,0))</f>
        <v>2.39</v>
      </c>
      <c r="J56" s="2"/>
      <c r="K56" s="269" t="b">
        <f t="shared" si="0"/>
        <v>1</v>
      </c>
      <c r="L56" s="269">
        <f>'Floriani Price List'!$I$5</f>
        <v>0</v>
      </c>
      <c r="M56" s="1435" t="s">
        <v>162</v>
      </c>
    </row>
    <row r="57" spans="1:13">
      <c r="A57" s="63"/>
      <c r="B57" s="271" t="s">
        <v>789</v>
      </c>
      <c r="C57" s="601" t="s">
        <v>790</v>
      </c>
      <c r="D57" s="1215">
        <v>6.99</v>
      </c>
      <c r="E57" s="1215">
        <v>4.99</v>
      </c>
      <c r="F57" s="1215">
        <v>3.59</v>
      </c>
      <c r="G57" s="1215">
        <v>2.39</v>
      </c>
      <c r="H57" s="272">
        <f t="shared" si="1"/>
        <v>0</v>
      </c>
      <c r="I57" s="279">
        <f>IF('Floriani Price List'!$I$4="D",'Floriani Thread'!G57,IF('Floriani Price List'!$I$4="W",'Floriani Thread'!F57,0))</f>
        <v>2.39</v>
      </c>
      <c r="J57" s="2"/>
      <c r="K57" s="269" t="b">
        <f t="shared" si="0"/>
        <v>1</v>
      </c>
      <c r="L57" s="269">
        <f>'Floriani Price List'!$I$5</f>
        <v>0</v>
      </c>
      <c r="M57" s="1435" t="s">
        <v>162</v>
      </c>
    </row>
    <row r="58" spans="1:13">
      <c r="A58" s="63"/>
      <c r="B58" s="271" t="s">
        <v>791</v>
      </c>
      <c r="C58" s="334" t="s">
        <v>792</v>
      </c>
      <c r="D58" s="1215">
        <v>6.99</v>
      </c>
      <c r="E58" s="1215">
        <v>4.99</v>
      </c>
      <c r="F58" s="1215">
        <v>3.59</v>
      </c>
      <c r="G58" s="1215">
        <v>2.39</v>
      </c>
      <c r="H58" s="272">
        <f t="shared" si="1"/>
        <v>0</v>
      </c>
      <c r="I58" s="279">
        <f>IF('Floriani Price List'!$I$4="D",'Floriani Thread'!G58,IF('Floriani Price List'!$I$4="W",'Floriani Thread'!F58,0))</f>
        <v>2.39</v>
      </c>
      <c r="J58" s="2"/>
      <c r="K58" s="269" t="b">
        <f t="shared" si="0"/>
        <v>1</v>
      </c>
      <c r="L58" s="269">
        <f>'Floriani Price List'!$I$5</f>
        <v>0</v>
      </c>
      <c r="M58" s="1435" t="s">
        <v>162</v>
      </c>
    </row>
    <row r="59" spans="1:13">
      <c r="A59" s="63"/>
      <c r="B59" s="271" t="s">
        <v>793</v>
      </c>
      <c r="C59" s="335" t="s">
        <v>794</v>
      </c>
      <c r="D59" s="1215">
        <v>6.99</v>
      </c>
      <c r="E59" s="1215">
        <v>4.99</v>
      </c>
      <c r="F59" s="1215">
        <v>3.59</v>
      </c>
      <c r="G59" s="1215">
        <v>2.39</v>
      </c>
      <c r="H59" s="272">
        <f t="shared" si="1"/>
        <v>0</v>
      </c>
      <c r="I59" s="279">
        <f>IF('Floriani Price List'!$I$4="D",'Floriani Thread'!G59,IF('Floriani Price List'!$I$4="W",'Floriani Thread'!F59,0))</f>
        <v>2.39</v>
      </c>
      <c r="J59" s="2"/>
      <c r="K59" s="269" t="b">
        <f t="shared" si="0"/>
        <v>1</v>
      </c>
      <c r="L59" s="269">
        <f>'Floriani Price List'!$I$5</f>
        <v>0</v>
      </c>
      <c r="M59" s="1435" t="s">
        <v>162</v>
      </c>
    </row>
    <row r="60" spans="1:13">
      <c r="A60" s="63"/>
      <c r="B60" s="271" t="s">
        <v>795</v>
      </c>
      <c r="C60" s="336" t="s">
        <v>796</v>
      </c>
      <c r="D60" s="1215">
        <v>6.99</v>
      </c>
      <c r="E60" s="1215">
        <v>4.99</v>
      </c>
      <c r="F60" s="1215">
        <v>3.59</v>
      </c>
      <c r="G60" s="1215">
        <v>2.39</v>
      </c>
      <c r="H60" s="272">
        <f t="shared" si="1"/>
        <v>0</v>
      </c>
      <c r="I60" s="279">
        <f>IF('Floriani Price List'!$I$4="D",'Floriani Thread'!G60,IF('Floriani Price List'!$I$4="W",'Floriani Thread'!F60,0))</f>
        <v>2.39</v>
      </c>
      <c r="J60" s="2"/>
      <c r="K60" s="269" t="b">
        <f t="shared" si="0"/>
        <v>1</v>
      </c>
      <c r="L60" s="269">
        <f>'Floriani Price List'!$I$5</f>
        <v>0</v>
      </c>
      <c r="M60" s="1435" t="s">
        <v>162</v>
      </c>
    </row>
    <row r="61" spans="1:13">
      <c r="A61" s="63"/>
      <c r="B61" s="271" t="s">
        <v>797</v>
      </c>
      <c r="C61" s="337" t="s">
        <v>798</v>
      </c>
      <c r="D61" s="1215">
        <v>6.99</v>
      </c>
      <c r="E61" s="1215">
        <v>4.99</v>
      </c>
      <c r="F61" s="1215">
        <v>3.59</v>
      </c>
      <c r="G61" s="1215">
        <v>2.39</v>
      </c>
      <c r="H61" s="272">
        <f t="shared" si="1"/>
        <v>0</v>
      </c>
      <c r="I61" s="279">
        <f>IF('Floriani Price List'!$I$4="D",'Floriani Thread'!G61,IF('Floriani Price List'!$I$4="W",'Floriani Thread'!F61,0))</f>
        <v>2.39</v>
      </c>
      <c r="J61" s="2"/>
      <c r="K61" s="269" t="b">
        <f t="shared" si="0"/>
        <v>1</v>
      </c>
      <c r="L61" s="269">
        <f>'Floriani Price List'!$I$5</f>
        <v>0</v>
      </c>
      <c r="M61" s="1435" t="s">
        <v>162</v>
      </c>
    </row>
    <row r="62" spans="1:13">
      <c r="A62" s="63"/>
      <c r="B62" s="271" t="s">
        <v>799</v>
      </c>
      <c r="C62" s="338" t="s">
        <v>800</v>
      </c>
      <c r="D62" s="1215">
        <v>6.99</v>
      </c>
      <c r="E62" s="1215">
        <v>4.99</v>
      </c>
      <c r="F62" s="1215">
        <v>3.59</v>
      </c>
      <c r="G62" s="1215">
        <v>2.39</v>
      </c>
      <c r="H62" s="272">
        <f t="shared" si="1"/>
        <v>0</v>
      </c>
      <c r="I62" s="279">
        <f>IF('Floriani Price List'!$I$4="D",'Floriani Thread'!G62,IF('Floriani Price List'!$I$4="W",'Floriani Thread'!F62,0))</f>
        <v>2.39</v>
      </c>
      <c r="J62" s="2"/>
      <c r="K62" s="269" t="b">
        <f t="shared" si="0"/>
        <v>1</v>
      </c>
      <c r="L62" s="269">
        <f>'Floriani Price List'!$I$5</f>
        <v>0</v>
      </c>
      <c r="M62" s="1435" t="s">
        <v>162</v>
      </c>
    </row>
    <row r="63" spans="1:13">
      <c r="A63" s="63"/>
      <c r="B63" s="271" t="s">
        <v>801</v>
      </c>
      <c r="C63" s="339" t="s">
        <v>802</v>
      </c>
      <c r="D63" s="1215">
        <v>6.99</v>
      </c>
      <c r="E63" s="1215">
        <v>4.99</v>
      </c>
      <c r="F63" s="1215">
        <v>3.59</v>
      </c>
      <c r="G63" s="1215">
        <v>2.39</v>
      </c>
      <c r="H63" s="272">
        <f t="shared" si="1"/>
        <v>0</v>
      </c>
      <c r="I63" s="279">
        <f>IF('Floriani Price List'!$I$4="D",'Floriani Thread'!G63,IF('Floriani Price List'!$I$4="W",'Floriani Thread'!F63,0))</f>
        <v>2.39</v>
      </c>
      <c r="J63" s="2"/>
      <c r="K63" s="269" t="b">
        <f t="shared" si="0"/>
        <v>1</v>
      </c>
      <c r="L63" s="269">
        <f>'Floriani Price List'!$I$5</f>
        <v>0</v>
      </c>
      <c r="M63" s="1435" t="s">
        <v>162</v>
      </c>
    </row>
    <row r="64" spans="1:13">
      <c r="A64" s="63"/>
      <c r="B64" s="271" t="s">
        <v>803</v>
      </c>
      <c r="C64" s="340" t="s">
        <v>804</v>
      </c>
      <c r="D64" s="1215">
        <v>6.99</v>
      </c>
      <c r="E64" s="1215">
        <v>4.99</v>
      </c>
      <c r="F64" s="1215">
        <v>3.59</v>
      </c>
      <c r="G64" s="1215">
        <v>2.39</v>
      </c>
      <c r="H64" s="272">
        <f t="shared" si="1"/>
        <v>0</v>
      </c>
      <c r="I64" s="279">
        <f>IF('Floriani Price List'!$I$4="D",'Floriani Thread'!G64,IF('Floriani Price List'!$I$4="W",'Floriani Thread'!F64,0))</f>
        <v>2.39</v>
      </c>
      <c r="J64" s="2"/>
      <c r="K64" s="269" t="b">
        <f t="shared" si="0"/>
        <v>1</v>
      </c>
      <c r="L64" s="269">
        <f>'Floriani Price List'!$I$5</f>
        <v>0</v>
      </c>
      <c r="M64" s="1435" t="s">
        <v>162</v>
      </c>
    </row>
    <row r="65" spans="1:13">
      <c r="A65" s="63"/>
      <c r="B65" s="271" t="s">
        <v>805</v>
      </c>
      <c r="C65" s="341" t="s">
        <v>806</v>
      </c>
      <c r="D65" s="1215">
        <v>6.99</v>
      </c>
      <c r="E65" s="1215">
        <v>4.99</v>
      </c>
      <c r="F65" s="1215">
        <v>3.59</v>
      </c>
      <c r="G65" s="1215">
        <v>2.39</v>
      </c>
      <c r="H65" s="272">
        <f t="shared" si="1"/>
        <v>0</v>
      </c>
      <c r="I65" s="279">
        <f>IF('Floriani Price List'!$I$4="D",'Floriani Thread'!G65,IF('Floriani Price List'!$I$4="W",'Floriani Thread'!F65,0))</f>
        <v>2.39</v>
      </c>
      <c r="J65" s="2"/>
      <c r="K65" s="269" t="b">
        <f t="shared" si="0"/>
        <v>1</v>
      </c>
      <c r="L65" s="269">
        <f>'Floriani Price List'!$I$5</f>
        <v>0</v>
      </c>
      <c r="M65" s="1435" t="s">
        <v>162</v>
      </c>
    </row>
    <row r="66" spans="1:13">
      <c r="A66" s="63"/>
      <c r="B66" s="271" t="s">
        <v>807</v>
      </c>
      <c r="C66" s="342" t="s">
        <v>808</v>
      </c>
      <c r="D66" s="1215">
        <v>6.99</v>
      </c>
      <c r="E66" s="1215">
        <v>4.99</v>
      </c>
      <c r="F66" s="1215">
        <v>3.59</v>
      </c>
      <c r="G66" s="1215">
        <v>2.39</v>
      </c>
      <c r="H66" s="272">
        <f t="shared" si="1"/>
        <v>0</v>
      </c>
      <c r="I66" s="279">
        <f>IF('Floriani Price List'!$I$4="D",'Floriani Thread'!G66,IF('Floriani Price List'!$I$4="W",'Floriani Thread'!F66,0))</f>
        <v>2.39</v>
      </c>
      <c r="J66" s="2"/>
      <c r="K66" s="269" t="b">
        <f t="shared" si="0"/>
        <v>1</v>
      </c>
      <c r="L66" s="269">
        <f>'Floriani Price List'!$I$5</f>
        <v>0</v>
      </c>
      <c r="M66" s="1435" t="s">
        <v>162</v>
      </c>
    </row>
    <row r="67" spans="1:13">
      <c r="A67" s="63"/>
      <c r="B67" s="271" t="s">
        <v>809</v>
      </c>
      <c r="C67" s="343" t="s">
        <v>810</v>
      </c>
      <c r="D67" s="1215">
        <v>6.99</v>
      </c>
      <c r="E67" s="1215">
        <v>4.99</v>
      </c>
      <c r="F67" s="1215">
        <v>3.59</v>
      </c>
      <c r="G67" s="1215">
        <v>2.39</v>
      </c>
      <c r="H67" s="272">
        <f t="shared" si="1"/>
        <v>0</v>
      </c>
      <c r="I67" s="279">
        <f>IF('Floriani Price List'!$I$4="D",'Floriani Thread'!G67,IF('Floriani Price List'!$I$4="W",'Floriani Thread'!F67,0))</f>
        <v>2.39</v>
      </c>
      <c r="J67" s="2"/>
      <c r="K67" s="269" t="b">
        <f t="shared" si="0"/>
        <v>1</v>
      </c>
      <c r="L67" s="269">
        <f>'Floriani Price List'!$I$5</f>
        <v>0</v>
      </c>
      <c r="M67" s="1435" t="s">
        <v>162</v>
      </c>
    </row>
    <row r="68" spans="1:13">
      <c r="A68" s="63"/>
      <c r="B68" s="271" t="s">
        <v>811</v>
      </c>
      <c r="C68" s="602" t="s">
        <v>812</v>
      </c>
      <c r="D68" s="1215">
        <v>6.99</v>
      </c>
      <c r="E68" s="1215">
        <v>4.99</v>
      </c>
      <c r="F68" s="1215">
        <v>3.59</v>
      </c>
      <c r="G68" s="1215">
        <v>2.39</v>
      </c>
      <c r="H68" s="272">
        <f t="shared" si="1"/>
        <v>0</v>
      </c>
      <c r="I68" s="279">
        <f>IF('Floriani Price List'!$I$4="D",'Floriani Thread'!G68,IF('Floriani Price List'!$I$4="W",'Floriani Thread'!F68,0))</f>
        <v>2.39</v>
      </c>
      <c r="J68" s="2"/>
      <c r="K68" s="269" t="b">
        <f t="shared" ref="K68:K131" si="2">ISBLANK(A68)</f>
        <v>1</v>
      </c>
      <c r="L68" s="269">
        <f>'Floriani Price List'!$I$5</f>
        <v>0</v>
      </c>
      <c r="M68" s="1435" t="s">
        <v>162</v>
      </c>
    </row>
    <row r="69" spans="1:13">
      <c r="A69" s="63"/>
      <c r="B69" s="271" t="s">
        <v>813</v>
      </c>
      <c r="C69" s="344" t="s">
        <v>814</v>
      </c>
      <c r="D69" s="1215">
        <v>6.99</v>
      </c>
      <c r="E69" s="1215">
        <v>4.99</v>
      </c>
      <c r="F69" s="1215">
        <v>3.59</v>
      </c>
      <c r="G69" s="1215">
        <v>2.39</v>
      </c>
      <c r="H69" s="272">
        <f t="shared" ref="H69:H132" si="3">A69*I69</f>
        <v>0</v>
      </c>
      <c r="I69" s="279">
        <f>IF('Floriani Price List'!$I$4="D",'Floriani Thread'!G69,IF('Floriani Price List'!$I$4="W",'Floriani Thread'!F69,0))</f>
        <v>2.39</v>
      </c>
      <c r="J69" s="2"/>
      <c r="K69" s="269" t="b">
        <f t="shared" si="2"/>
        <v>1</v>
      </c>
      <c r="L69" s="269">
        <f>'Floriani Price List'!$I$5</f>
        <v>0</v>
      </c>
      <c r="M69" s="1435" t="s">
        <v>162</v>
      </c>
    </row>
    <row r="70" spans="1:13">
      <c r="A70" s="63"/>
      <c r="B70" s="271" t="s">
        <v>815</v>
      </c>
      <c r="C70" s="345" t="s">
        <v>816</v>
      </c>
      <c r="D70" s="1215">
        <v>6.99</v>
      </c>
      <c r="E70" s="1215">
        <v>4.99</v>
      </c>
      <c r="F70" s="1215">
        <v>3.59</v>
      </c>
      <c r="G70" s="1215">
        <v>2.39</v>
      </c>
      <c r="H70" s="272">
        <f t="shared" si="3"/>
        <v>0</v>
      </c>
      <c r="I70" s="279">
        <f>IF('Floriani Price List'!$I$4="D",'Floriani Thread'!G70,IF('Floriani Price List'!$I$4="W",'Floriani Thread'!F70,0))</f>
        <v>2.39</v>
      </c>
      <c r="J70" s="2"/>
      <c r="K70" s="269" t="b">
        <f t="shared" si="2"/>
        <v>1</v>
      </c>
      <c r="L70" s="269">
        <f>'Floriani Price List'!$I$5</f>
        <v>0</v>
      </c>
      <c r="M70" s="1435" t="s">
        <v>162</v>
      </c>
    </row>
    <row r="71" spans="1:13">
      <c r="A71" s="63"/>
      <c r="B71" s="271" t="s">
        <v>817</v>
      </c>
      <c r="C71" s="603" t="s">
        <v>818</v>
      </c>
      <c r="D71" s="1215">
        <v>6.99</v>
      </c>
      <c r="E71" s="1215">
        <v>4.99</v>
      </c>
      <c r="F71" s="1215">
        <v>3.59</v>
      </c>
      <c r="G71" s="1215">
        <v>2.39</v>
      </c>
      <c r="H71" s="272">
        <f t="shared" si="3"/>
        <v>0</v>
      </c>
      <c r="I71" s="279">
        <f>IF('Floriani Price List'!$I$4="D",'Floriani Thread'!G71,IF('Floriani Price List'!$I$4="W",'Floriani Thread'!F71,0))</f>
        <v>2.39</v>
      </c>
      <c r="J71" s="2"/>
      <c r="K71" s="269" t="b">
        <f t="shared" si="2"/>
        <v>1</v>
      </c>
      <c r="L71" s="269">
        <f>'Floriani Price List'!$I$5</f>
        <v>0</v>
      </c>
      <c r="M71" s="1435" t="s">
        <v>162</v>
      </c>
    </row>
    <row r="72" spans="1:13">
      <c r="A72" s="63"/>
      <c r="B72" s="271" t="s">
        <v>819</v>
      </c>
      <c r="C72" s="604" t="s">
        <v>820</v>
      </c>
      <c r="D72" s="1215">
        <v>6.99</v>
      </c>
      <c r="E72" s="1215">
        <v>4.99</v>
      </c>
      <c r="F72" s="1215">
        <v>3.59</v>
      </c>
      <c r="G72" s="1215">
        <v>2.39</v>
      </c>
      <c r="H72" s="272">
        <f t="shared" si="3"/>
        <v>0</v>
      </c>
      <c r="I72" s="279">
        <f>IF('Floriani Price List'!$I$4="D",'Floriani Thread'!G72,IF('Floriani Price List'!$I$4="W",'Floriani Thread'!F72,0))</f>
        <v>2.39</v>
      </c>
      <c r="J72" s="2"/>
      <c r="K72" s="269" t="b">
        <f t="shared" si="2"/>
        <v>1</v>
      </c>
      <c r="L72" s="269">
        <f>'Floriani Price List'!$I$5</f>
        <v>0</v>
      </c>
      <c r="M72" s="1435" t="s">
        <v>162</v>
      </c>
    </row>
    <row r="73" spans="1:13">
      <c r="A73" s="63"/>
      <c r="B73" s="271" t="s">
        <v>821</v>
      </c>
      <c r="C73" s="605" t="s">
        <v>822</v>
      </c>
      <c r="D73" s="1215">
        <v>6.99</v>
      </c>
      <c r="E73" s="1215">
        <v>4.99</v>
      </c>
      <c r="F73" s="1215">
        <v>3.59</v>
      </c>
      <c r="G73" s="1215">
        <v>2.39</v>
      </c>
      <c r="H73" s="272">
        <f t="shared" si="3"/>
        <v>0</v>
      </c>
      <c r="I73" s="279">
        <f>IF('Floriani Price List'!$I$4="D",'Floriani Thread'!G73,IF('Floriani Price List'!$I$4="W",'Floriani Thread'!F73,0))</f>
        <v>2.39</v>
      </c>
      <c r="J73" s="2"/>
      <c r="K73" s="269" t="b">
        <f t="shared" si="2"/>
        <v>1</v>
      </c>
      <c r="L73" s="269">
        <f>'Floriani Price List'!$I$5</f>
        <v>0</v>
      </c>
      <c r="M73" s="1435" t="s">
        <v>162</v>
      </c>
    </row>
    <row r="74" spans="1:13">
      <c r="A74" s="63"/>
      <c r="B74" s="271" t="s">
        <v>823</v>
      </c>
      <c r="C74" s="606" t="s">
        <v>824</v>
      </c>
      <c r="D74" s="1215">
        <v>6.99</v>
      </c>
      <c r="E74" s="1215">
        <v>4.99</v>
      </c>
      <c r="F74" s="1215">
        <v>3.59</v>
      </c>
      <c r="G74" s="1215">
        <v>2.39</v>
      </c>
      <c r="H74" s="272">
        <f t="shared" si="3"/>
        <v>0</v>
      </c>
      <c r="I74" s="279">
        <f>IF('Floriani Price List'!$I$4="D",'Floriani Thread'!G74,IF('Floriani Price List'!$I$4="W",'Floriani Thread'!F74,0))</f>
        <v>2.39</v>
      </c>
      <c r="J74" s="2"/>
      <c r="K74" s="269" t="b">
        <f t="shared" si="2"/>
        <v>1</v>
      </c>
      <c r="L74" s="269">
        <f>'Floriani Price List'!$I$5</f>
        <v>0</v>
      </c>
      <c r="M74" s="1435" t="s">
        <v>162</v>
      </c>
    </row>
    <row r="75" spans="1:13">
      <c r="A75" s="63"/>
      <c r="B75" s="271" t="s">
        <v>825</v>
      </c>
      <c r="C75" s="346" t="s">
        <v>826</v>
      </c>
      <c r="D75" s="1215">
        <v>6.99</v>
      </c>
      <c r="E75" s="1215">
        <v>4.99</v>
      </c>
      <c r="F75" s="1215">
        <v>3.59</v>
      </c>
      <c r="G75" s="1215">
        <v>2.39</v>
      </c>
      <c r="H75" s="272">
        <f t="shared" si="3"/>
        <v>0</v>
      </c>
      <c r="I75" s="279">
        <f>IF('Floriani Price List'!$I$4="D",'Floriani Thread'!G75,IF('Floriani Price List'!$I$4="W",'Floriani Thread'!F75,0))</f>
        <v>2.39</v>
      </c>
      <c r="J75" s="2"/>
      <c r="K75" s="269" t="b">
        <f t="shared" si="2"/>
        <v>1</v>
      </c>
      <c r="L75" s="269">
        <f>'Floriani Price List'!$I$5</f>
        <v>0</v>
      </c>
      <c r="M75" s="1435" t="s">
        <v>162</v>
      </c>
    </row>
    <row r="76" spans="1:13">
      <c r="A76" s="63"/>
      <c r="B76" s="271" t="s">
        <v>827</v>
      </c>
      <c r="C76" s="347" t="s">
        <v>828</v>
      </c>
      <c r="D76" s="1215">
        <v>6.99</v>
      </c>
      <c r="E76" s="1215">
        <v>4.99</v>
      </c>
      <c r="F76" s="1215">
        <v>3.59</v>
      </c>
      <c r="G76" s="1215">
        <v>2.39</v>
      </c>
      <c r="H76" s="272">
        <f t="shared" si="3"/>
        <v>0</v>
      </c>
      <c r="I76" s="279">
        <f>IF('Floriani Price List'!$I$4="D",'Floriani Thread'!G76,IF('Floriani Price List'!$I$4="W",'Floriani Thread'!F76,0))</f>
        <v>2.39</v>
      </c>
      <c r="J76" s="2"/>
      <c r="K76" s="269" t="b">
        <f t="shared" si="2"/>
        <v>1</v>
      </c>
      <c r="L76" s="269">
        <f>'Floriani Price List'!$I$5</f>
        <v>0</v>
      </c>
      <c r="M76" s="1435" t="s">
        <v>162</v>
      </c>
    </row>
    <row r="77" spans="1:13">
      <c r="A77" s="63"/>
      <c r="B77" s="271" t="s">
        <v>829</v>
      </c>
      <c r="C77" s="348" t="s">
        <v>830</v>
      </c>
      <c r="D77" s="1215">
        <v>6.99</v>
      </c>
      <c r="E77" s="1215">
        <v>4.99</v>
      </c>
      <c r="F77" s="1215">
        <v>3.59</v>
      </c>
      <c r="G77" s="1215">
        <v>2.39</v>
      </c>
      <c r="H77" s="272">
        <f t="shared" si="3"/>
        <v>0</v>
      </c>
      <c r="I77" s="279">
        <f>IF('Floriani Price List'!$I$4="D",'Floriani Thread'!G77,IF('Floriani Price List'!$I$4="W",'Floriani Thread'!F77,0))</f>
        <v>2.39</v>
      </c>
      <c r="J77" s="2"/>
      <c r="K77" s="269" t="b">
        <f t="shared" si="2"/>
        <v>1</v>
      </c>
      <c r="L77" s="269">
        <f>'Floriani Price List'!$I$5</f>
        <v>0</v>
      </c>
      <c r="M77" s="1435" t="s">
        <v>162</v>
      </c>
    </row>
    <row r="78" spans="1:13">
      <c r="A78" s="63"/>
      <c r="B78" s="271" t="s">
        <v>831</v>
      </c>
      <c r="C78" s="349" t="s">
        <v>832</v>
      </c>
      <c r="D78" s="1215">
        <v>6.99</v>
      </c>
      <c r="E78" s="1215">
        <v>4.99</v>
      </c>
      <c r="F78" s="1215">
        <v>3.59</v>
      </c>
      <c r="G78" s="1215">
        <v>2.39</v>
      </c>
      <c r="H78" s="272">
        <f t="shared" si="3"/>
        <v>0</v>
      </c>
      <c r="I78" s="279">
        <f>IF('Floriani Price List'!$I$4="D",'Floriani Thread'!G78,IF('Floriani Price List'!$I$4="W",'Floriani Thread'!F78,0))</f>
        <v>2.39</v>
      </c>
      <c r="J78" s="2"/>
      <c r="K78" s="269" t="b">
        <f t="shared" si="2"/>
        <v>1</v>
      </c>
      <c r="L78" s="269">
        <f>'Floriani Price List'!$I$5</f>
        <v>0</v>
      </c>
      <c r="M78" s="1435" t="s">
        <v>162</v>
      </c>
    </row>
    <row r="79" spans="1:13">
      <c r="A79" s="63"/>
      <c r="B79" s="271" t="s">
        <v>833</v>
      </c>
      <c r="C79" s="350" t="s">
        <v>834</v>
      </c>
      <c r="D79" s="1215">
        <v>6.99</v>
      </c>
      <c r="E79" s="1215">
        <v>4.99</v>
      </c>
      <c r="F79" s="1215">
        <v>3.59</v>
      </c>
      <c r="G79" s="1215">
        <v>2.39</v>
      </c>
      <c r="H79" s="272">
        <f t="shared" si="3"/>
        <v>0</v>
      </c>
      <c r="I79" s="279">
        <f>IF('Floriani Price List'!$I$4="D",'Floriani Thread'!G79,IF('Floriani Price List'!$I$4="W",'Floriani Thread'!F79,0))</f>
        <v>2.39</v>
      </c>
      <c r="J79" s="2"/>
      <c r="K79" s="269" t="b">
        <f t="shared" si="2"/>
        <v>1</v>
      </c>
      <c r="L79" s="269">
        <f>'Floriani Price List'!$I$5</f>
        <v>0</v>
      </c>
      <c r="M79" s="1435" t="s">
        <v>162</v>
      </c>
    </row>
    <row r="80" spans="1:13">
      <c r="A80" s="63"/>
      <c r="B80" s="271" t="s">
        <v>835</v>
      </c>
      <c r="C80" s="351" t="s">
        <v>836</v>
      </c>
      <c r="D80" s="1215">
        <v>6.99</v>
      </c>
      <c r="E80" s="1215">
        <v>4.99</v>
      </c>
      <c r="F80" s="1215">
        <v>3.59</v>
      </c>
      <c r="G80" s="1215">
        <v>2.39</v>
      </c>
      <c r="H80" s="272">
        <f t="shared" si="3"/>
        <v>0</v>
      </c>
      <c r="I80" s="279">
        <f>IF('Floriani Price List'!$I$4="D",'Floriani Thread'!G80,IF('Floriani Price List'!$I$4="W",'Floriani Thread'!F80,0))</f>
        <v>2.39</v>
      </c>
      <c r="J80" s="2"/>
      <c r="K80" s="269" t="b">
        <f t="shared" si="2"/>
        <v>1</v>
      </c>
      <c r="L80" s="269">
        <f>'Floriani Price List'!$I$5</f>
        <v>0</v>
      </c>
      <c r="M80" s="1435" t="s">
        <v>162</v>
      </c>
    </row>
    <row r="81" spans="1:13">
      <c r="A81" s="63"/>
      <c r="B81" s="271" t="s">
        <v>837</v>
      </c>
      <c r="C81" s="352" t="s">
        <v>838</v>
      </c>
      <c r="D81" s="1215">
        <v>6.99</v>
      </c>
      <c r="E81" s="1215">
        <v>4.99</v>
      </c>
      <c r="F81" s="1215">
        <v>3.59</v>
      </c>
      <c r="G81" s="1215">
        <v>2.39</v>
      </c>
      <c r="H81" s="272">
        <f t="shared" si="3"/>
        <v>0</v>
      </c>
      <c r="I81" s="279">
        <f>IF('Floriani Price List'!$I$4="D",'Floriani Thread'!G81,IF('Floriani Price List'!$I$4="W",'Floriani Thread'!F81,0))</f>
        <v>2.39</v>
      </c>
      <c r="J81" s="2"/>
      <c r="K81" s="269" t="b">
        <f t="shared" si="2"/>
        <v>1</v>
      </c>
      <c r="L81" s="269">
        <f>'Floriani Price List'!$I$5</f>
        <v>0</v>
      </c>
      <c r="M81" s="1435" t="s">
        <v>162</v>
      </c>
    </row>
    <row r="82" spans="1:13">
      <c r="A82" s="63"/>
      <c r="B82" s="271" t="s">
        <v>839</v>
      </c>
      <c r="C82" s="353" t="s">
        <v>840</v>
      </c>
      <c r="D82" s="1215">
        <v>6.99</v>
      </c>
      <c r="E82" s="1215">
        <v>4.99</v>
      </c>
      <c r="F82" s="1215">
        <v>3.59</v>
      </c>
      <c r="G82" s="1215">
        <v>2.39</v>
      </c>
      <c r="H82" s="272">
        <f t="shared" si="3"/>
        <v>0</v>
      </c>
      <c r="I82" s="279">
        <f>IF('Floriani Price List'!$I$4="D",'Floriani Thread'!G82,IF('Floriani Price List'!$I$4="W",'Floriani Thread'!F82,0))</f>
        <v>2.39</v>
      </c>
      <c r="J82" s="2"/>
      <c r="K82" s="269" t="b">
        <f t="shared" si="2"/>
        <v>1</v>
      </c>
      <c r="L82" s="269">
        <f>'Floriani Price List'!$I$5</f>
        <v>0</v>
      </c>
      <c r="M82" s="1435" t="s">
        <v>162</v>
      </c>
    </row>
    <row r="83" spans="1:13">
      <c r="A83" s="63"/>
      <c r="B83" s="271" t="s">
        <v>841</v>
      </c>
      <c r="C83" s="354" t="s">
        <v>842</v>
      </c>
      <c r="D83" s="1215">
        <v>6.99</v>
      </c>
      <c r="E83" s="1215">
        <v>4.99</v>
      </c>
      <c r="F83" s="1215">
        <v>3.59</v>
      </c>
      <c r="G83" s="1215">
        <v>2.39</v>
      </c>
      <c r="H83" s="272">
        <f t="shared" si="3"/>
        <v>0</v>
      </c>
      <c r="I83" s="279">
        <f>IF('Floriani Price List'!$I$4="D",'Floriani Thread'!G83,IF('Floriani Price List'!$I$4="W",'Floriani Thread'!F83,0))</f>
        <v>2.39</v>
      </c>
      <c r="J83" s="2"/>
      <c r="K83" s="269" t="b">
        <f t="shared" si="2"/>
        <v>1</v>
      </c>
      <c r="L83" s="269">
        <f>'Floriani Price List'!$I$5</f>
        <v>0</v>
      </c>
      <c r="M83" s="1435" t="s">
        <v>162</v>
      </c>
    </row>
    <row r="84" spans="1:13">
      <c r="A84" s="63"/>
      <c r="B84" s="271" t="s">
        <v>843</v>
      </c>
      <c r="C84" s="355" t="s">
        <v>844</v>
      </c>
      <c r="D84" s="1215">
        <v>6.99</v>
      </c>
      <c r="E84" s="1215">
        <v>4.99</v>
      </c>
      <c r="F84" s="1215">
        <v>3.59</v>
      </c>
      <c r="G84" s="1215">
        <v>2.39</v>
      </c>
      <c r="H84" s="272">
        <f t="shared" si="3"/>
        <v>0</v>
      </c>
      <c r="I84" s="279">
        <f>IF('Floriani Price List'!$I$4="D",'Floriani Thread'!G84,IF('Floriani Price List'!$I$4="W",'Floriani Thread'!F84,0))</f>
        <v>2.39</v>
      </c>
      <c r="J84" s="2"/>
      <c r="K84" s="269" t="b">
        <f t="shared" si="2"/>
        <v>1</v>
      </c>
      <c r="L84" s="269">
        <f>'Floriani Price List'!$I$5</f>
        <v>0</v>
      </c>
      <c r="M84" s="1435" t="s">
        <v>162</v>
      </c>
    </row>
    <row r="85" spans="1:13">
      <c r="A85" s="63"/>
      <c r="B85" s="271" t="s">
        <v>845</v>
      </c>
      <c r="C85" s="356" t="s">
        <v>846</v>
      </c>
      <c r="D85" s="1215">
        <v>6.99</v>
      </c>
      <c r="E85" s="1215">
        <v>4.99</v>
      </c>
      <c r="F85" s="1215">
        <v>3.59</v>
      </c>
      <c r="G85" s="1215">
        <v>2.39</v>
      </c>
      <c r="H85" s="272">
        <f t="shared" si="3"/>
        <v>0</v>
      </c>
      <c r="I85" s="279">
        <f>IF('Floriani Price List'!$I$4="D",'Floriani Thread'!G85,IF('Floriani Price List'!$I$4="W",'Floriani Thread'!F85,0))</f>
        <v>2.39</v>
      </c>
      <c r="J85" s="2"/>
      <c r="K85" s="269" t="b">
        <f t="shared" si="2"/>
        <v>1</v>
      </c>
      <c r="L85" s="269">
        <f>'Floriani Price List'!$I$5</f>
        <v>0</v>
      </c>
      <c r="M85" s="1435" t="s">
        <v>162</v>
      </c>
    </row>
    <row r="86" spans="1:13">
      <c r="A86" s="63"/>
      <c r="B86" s="271" t="s">
        <v>847</v>
      </c>
      <c r="C86" s="357" t="s">
        <v>848</v>
      </c>
      <c r="D86" s="1215">
        <v>6.99</v>
      </c>
      <c r="E86" s="1215">
        <v>4.99</v>
      </c>
      <c r="F86" s="1215">
        <v>3.59</v>
      </c>
      <c r="G86" s="1215">
        <v>2.39</v>
      </c>
      <c r="H86" s="272">
        <f t="shared" si="3"/>
        <v>0</v>
      </c>
      <c r="I86" s="279">
        <f>IF('Floriani Price List'!$I$4="D",'Floriani Thread'!G86,IF('Floriani Price List'!$I$4="W",'Floriani Thread'!F86,0))</f>
        <v>2.39</v>
      </c>
      <c r="J86" s="2"/>
      <c r="K86" s="269" t="b">
        <f t="shared" si="2"/>
        <v>1</v>
      </c>
      <c r="L86" s="269">
        <f>'Floriani Price List'!$I$5</f>
        <v>0</v>
      </c>
      <c r="M86" s="1435" t="s">
        <v>162</v>
      </c>
    </row>
    <row r="87" spans="1:13">
      <c r="A87" s="63"/>
      <c r="B87" s="271" t="s">
        <v>849</v>
      </c>
      <c r="C87" s="358" t="s">
        <v>850</v>
      </c>
      <c r="D87" s="1215">
        <v>6.99</v>
      </c>
      <c r="E87" s="1215">
        <v>4.99</v>
      </c>
      <c r="F87" s="1215">
        <v>3.59</v>
      </c>
      <c r="G87" s="1215">
        <v>2.39</v>
      </c>
      <c r="H87" s="272">
        <f t="shared" si="3"/>
        <v>0</v>
      </c>
      <c r="I87" s="279">
        <f>IF('Floriani Price List'!$I$4="D",'Floriani Thread'!G87,IF('Floriani Price List'!$I$4="W",'Floriani Thread'!F87,0))</f>
        <v>2.39</v>
      </c>
      <c r="J87" s="2"/>
      <c r="K87" s="269" t="b">
        <f t="shared" si="2"/>
        <v>1</v>
      </c>
      <c r="L87" s="269">
        <f>'Floriani Price List'!$I$5</f>
        <v>0</v>
      </c>
      <c r="M87" s="1435" t="s">
        <v>162</v>
      </c>
    </row>
    <row r="88" spans="1:13">
      <c r="A88" s="63"/>
      <c r="B88" s="271" t="s">
        <v>851</v>
      </c>
      <c r="C88" s="359" t="s">
        <v>852</v>
      </c>
      <c r="D88" s="1215">
        <v>6.99</v>
      </c>
      <c r="E88" s="1215">
        <v>4.99</v>
      </c>
      <c r="F88" s="1215">
        <v>3.59</v>
      </c>
      <c r="G88" s="1215">
        <v>2.39</v>
      </c>
      <c r="H88" s="272">
        <f t="shared" si="3"/>
        <v>0</v>
      </c>
      <c r="I88" s="279">
        <f>IF('Floriani Price List'!$I$4="D",'Floriani Thread'!G88,IF('Floriani Price List'!$I$4="W",'Floriani Thread'!F88,0))</f>
        <v>2.39</v>
      </c>
      <c r="J88" s="2"/>
      <c r="K88" s="269" t="b">
        <f t="shared" si="2"/>
        <v>1</v>
      </c>
      <c r="L88" s="269">
        <f>'Floriani Price List'!$I$5</f>
        <v>0</v>
      </c>
      <c r="M88" s="1435" t="s">
        <v>162</v>
      </c>
    </row>
    <row r="89" spans="1:13">
      <c r="A89" s="63"/>
      <c r="B89" s="271" t="s">
        <v>853</v>
      </c>
      <c r="C89" s="360" t="s">
        <v>854</v>
      </c>
      <c r="D89" s="1215">
        <v>6.99</v>
      </c>
      <c r="E89" s="1215">
        <v>4.99</v>
      </c>
      <c r="F89" s="1215">
        <v>3.59</v>
      </c>
      <c r="G89" s="1215">
        <v>2.39</v>
      </c>
      <c r="H89" s="272">
        <f t="shared" si="3"/>
        <v>0</v>
      </c>
      <c r="I89" s="279">
        <f>IF('Floriani Price List'!$I$4="D",'Floriani Thread'!G89,IF('Floriani Price List'!$I$4="W",'Floriani Thread'!F89,0))</f>
        <v>2.39</v>
      </c>
      <c r="J89" s="2"/>
      <c r="K89" s="269" t="b">
        <f t="shared" si="2"/>
        <v>1</v>
      </c>
      <c r="L89" s="269">
        <f>'Floriani Price List'!$I$5</f>
        <v>0</v>
      </c>
      <c r="M89" s="1435" t="s">
        <v>162</v>
      </c>
    </row>
    <row r="90" spans="1:13">
      <c r="A90" s="63"/>
      <c r="B90" s="271" t="s">
        <v>855</v>
      </c>
      <c r="C90" s="361" t="s">
        <v>856</v>
      </c>
      <c r="D90" s="1215">
        <v>6.99</v>
      </c>
      <c r="E90" s="1215">
        <v>4.99</v>
      </c>
      <c r="F90" s="1215">
        <v>3.59</v>
      </c>
      <c r="G90" s="1215">
        <v>2.39</v>
      </c>
      <c r="H90" s="272">
        <f t="shared" si="3"/>
        <v>0</v>
      </c>
      <c r="I90" s="279">
        <f>IF('Floriani Price List'!$I$4="D",'Floriani Thread'!G90,IF('Floriani Price List'!$I$4="W",'Floriani Thread'!F90,0))</f>
        <v>2.39</v>
      </c>
      <c r="J90" s="2"/>
      <c r="K90" s="269" t="b">
        <f t="shared" si="2"/>
        <v>1</v>
      </c>
      <c r="L90" s="269">
        <f>'Floriani Price List'!$I$5</f>
        <v>0</v>
      </c>
      <c r="M90" s="1435" t="s">
        <v>162</v>
      </c>
    </row>
    <row r="91" spans="1:13">
      <c r="A91" s="63"/>
      <c r="B91" s="271" t="s">
        <v>857</v>
      </c>
      <c r="C91" s="362" t="s">
        <v>858</v>
      </c>
      <c r="D91" s="1215">
        <v>6.99</v>
      </c>
      <c r="E91" s="1215">
        <v>4.99</v>
      </c>
      <c r="F91" s="1215">
        <v>3.59</v>
      </c>
      <c r="G91" s="1215">
        <v>2.39</v>
      </c>
      <c r="H91" s="272">
        <f t="shared" si="3"/>
        <v>0</v>
      </c>
      <c r="I91" s="279">
        <f>IF('Floriani Price List'!$I$4="D",'Floriani Thread'!G91,IF('Floriani Price List'!$I$4="W",'Floriani Thread'!F91,0))</f>
        <v>2.39</v>
      </c>
      <c r="J91" s="2"/>
      <c r="K91" s="269" t="b">
        <f t="shared" si="2"/>
        <v>1</v>
      </c>
      <c r="L91" s="269">
        <f>'Floriani Price List'!$I$5</f>
        <v>0</v>
      </c>
      <c r="M91" s="1435" t="s">
        <v>162</v>
      </c>
    </row>
    <row r="92" spans="1:13">
      <c r="A92" s="63"/>
      <c r="B92" s="271" t="s">
        <v>859</v>
      </c>
      <c r="C92" s="363" t="s">
        <v>860</v>
      </c>
      <c r="D92" s="1215">
        <v>6.99</v>
      </c>
      <c r="E92" s="1215">
        <v>4.99</v>
      </c>
      <c r="F92" s="1215">
        <v>3.59</v>
      </c>
      <c r="G92" s="1215">
        <v>2.39</v>
      </c>
      <c r="H92" s="272">
        <f t="shared" si="3"/>
        <v>0</v>
      </c>
      <c r="I92" s="279">
        <f>IF('Floriani Price List'!$I$4="D",'Floriani Thread'!G92,IF('Floriani Price List'!$I$4="W",'Floriani Thread'!F92,0))</f>
        <v>2.39</v>
      </c>
      <c r="J92" s="2"/>
      <c r="K92" s="269" t="b">
        <f t="shared" si="2"/>
        <v>1</v>
      </c>
      <c r="L92" s="269">
        <f>'Floriani Price List'!$I$5</f>
        <v>0</v>
      </c>
      <c r="M92" s="1435" t="s">
        <v>162</v>
      </c>
    </row>
    <row r="93" spans="1:13">
      <c r="A93" s="63"/>
      <c r="B93" s="271" t="s">
        <v>1707</v>
      </c>
      <c r="C93" s="364" t="s">
        <v>1708</v>
      </c>
      <c r="D93" s="1215">
        <v>6.99</v>
      </c>
      <c r="E93" s="1215">
        <v>4.99</v>
      </c>
      <c r="F93" s="1215">
        <v>3.59</v>
      </c>
      <c r="G93" s="1215">
        <v>2.39</v>
      </c>
      <c r="H93" s="272">
        <f t="shared" si="3"/>
        <v>0</v>
      </c>
      <c r="I93" s="279">
        <f>IF('Floriani Price List'!$I$4="D",'Floriani Thread'!G93,IF('Floriani Price List'!$I$4="W",'Floriani Thread'!F93,0))</f>
        <v>2.39</v>
      </c>
      <c r="J93" s="2"/>
      <c r="K93" s="269" t="b">
        <f t="shared" si="2"/>
        <v>1</v>
      </c>
      <c r="L93" s="269">
        <f>'Floriani Price List'!$I$5</f>
        <v>0</v>
      </c>
      <c r="M93" s="1435" t="s">
        <v>162</v>
      </c>
    </row>
    <row r="94" spans="1:13">
      <c r="A94" s="63"/>
      <c r="B94" s="271" t="s">
        <v>861</v>
      </c>
      <c r="C94" s="365" t="s">
        <v>862</v>
      </c>
      <c r="D94" s="1215">
        <v>6.99</v>
      </c>
      <c r="E94" s="1215">
        <v>4.99</v>
      </c>
      <c r="F94" s="1215">
        <v>3.59</v>
      </c>
      <c r="G94" s="1215">
        <v>2.39</v>
      </c>
      <c r="H94" s="272">
        <f t="shared" si="3"/>
        <v>0</v>
      </c>
      <c r="I94" s="279">
        <f>IF('Floriani Price List'!$I$4="D",'Floriani Thread'!G94,IF('Floriani Price List'!$I$4="W",'Floriani Thread'!F94,0))</f>
        <v>2.39</v>
      </c>
      <c r="J94" s="2"/>
      <c r="K94" s="269" t="b">
        <f t="shared" si="2"/>
        <v>1</v>
      </c>
      <c r="L94" s="269">
        <f>'Floriani Price List'!$I$5</f>
        <v>0</v>
      </c>
      <c r="M94" s="1435" t="s">
        <v>162</v>
      </c>
    </row>
    <row r="95" spans="1:13">
      <c r="A95" s="63"/>
      <c r="B95" s="271" t="s">
        <v>863</v>
      </c>
      <c r="C95" s="366" t="s">
        <v>864</v>
      </c>
      <c r="D95" s="1215">
        <v>6.99</v>
      </c>
      <c r="E95" s="1215">
        <v>4.99</v>
      </c>
      <c r="F95" s="1215">
        <v>3.59</v>
      </c>
      <c r="G95" s="1215">
        <v>2.39</v>
      </c>
      <c r="H95" s="272">
        <f t="shared" si="3"/>
        <v>0</v>
      </c>
      <c r="I95" s="279">
        <f>IF('Floriani Price List'!$I$4="D",'Floriani Thread'!G95,IF('Floriani Price List'!$I$4="W",'Floriani Thread'!F95,0))</f>
        <v>2.39</v>
      </c>
      <c r="J95" s="2"/>
      <c r="K95" s="269" t="b">
        <f t="shared" si="2"/>
        <v>1</v>
      </c>
      <c r="L95" s="269">
        <f>'Floriani Price List'!$I$5</f>
        <v>0</v>
      </c>
      <c r="M95" s="1435" t="s">
        <v>162</v>
      </c>
    </row>
    <row r="96" spans="1:13">
      <c r="A96" s="63"/>
      <c r="B96" s="271" t="s">
        <v>865</v>
      </c>
      <c r="C96" s="367" t="s">
        <v>866</v>
      </c>
      <c r="D96" s="1215">
        <v>6.99</v>
      </c>
      <c r="E96" s="1215">
        <v>4.99</v>
      </c>
      <c r="F96" s="1215">
        <v>3.59</v>
      </c>
      <c r="G96" s="1215">
        <v>2.39</v>
      </c>
      <c r="H96" s="272">
        <f t="shared" si="3"/>
        <v>0</v>
      </c>
      <c r="I96" s="279">
        <f>IF('Floriani Price List'!$I$4="D",'Floriani Thread'!G96,IF('Floriani Price List'!$I$4="W",'Floriani Thread'!F96,0))</f>
        <v>2.39</v>
      </c>
      <c r="J96" s="2"/>
      <c r="K96" s="269" t="b">
        <f t="shared" si="2"/>
        <v>1</v>
      </c>
      <c r="L96" s="269">
        <f>'Floriani Price List'!$I$5</f>
        <v>0</v>
      </c>
      <c r="M96" s="1435" t="s">
        <v>162</v>
      </c>
    </row>
    <row r="97" spans="1:13">
      <c r="A97" s="63"/>
      <c r="B97" s="271" t="s">
        <v>867</v>
      </c>
      <c r="C97" s="368" t="s">
        <v>868</v>
      </c>
      <c r="D97" s="1215">
        <v>6.99</v>
      </c>
      <c r="E97" s="1215">
        <v>4.99</v>
      </c>
      <c r="F97" s="1215">
        <v>3.59</v>
      </c>
      <c r="G97" s="1215">
        <v>2.39</v>
      </c>
      <c r="H97" s="272">
        <f t="shared" si="3"/>
        <v>0</v>
      </c>
      <c r="I97" s="279">
        <f>IF('Floriani Price List'!$I$4="D",'Floriani Thread'!G97,IF('Floriani Price List'!$I$4="W",'Floriani Thread'!F97,0))</f>
        <v>2.39</v>
      </c>
      <c r="J97" s="2"/>
      <c r="K97" s="269" t="b">
        <f t="shared" si="2"/>
        <v>1</v>
      </c>
      <c r="L97" s="269">
        <f>'Floriani Price List'!$I$5</f>
        <v>0</v>
      </c>
      <c r="M97" s="1435" t="s">
        <v>162</v>
      </c>
    </row>
    <row r="98" spans="1:13">
      <c r="A98" s="63"/>
      <c r="B98" s="271" t="s">
        <v>869</v>
      </c>
      <c r="C98" s="369" t="s">
        <v>870</v>
      </c>
      <c r="D98" s="1215">
        <v>6.99</v>
      </c>
      <c r="E98" s="1215">
        <v>4.99</v>
      </c>
      <c r="F98" s="1215">
        <v>3.59</v>
      </c>
      <c r="G98" s="1215">
        <v>2.39</v>
      </c>
      <c r="H98" s="272">
        <f t="shared" si="3"/>
        <v>0</v>
      </c>
      <c r="I98" s="279">
        <f>IF('Floriani Price List'!$I$4="D",'Floriani Thread'!G98,IF('Floriani Price List'!$I$4="W",'Floriani Thread'!F98,0))</f>
        <v>2.39</v>
      </c>
      <c r="J98" s="2"/>
      <c r="K98" s="269" t="b">
        <f t="shared" si="2"/>
        <v>1</v>
      </c>
      <c r="L98" s="269">
        <f>'Floriani Price List'!$I$5</f>
        <v>0</v>
      </c>
      <c r="M98" s="1435" t="s">
        <v>162</v>
      </c>
    </row>
    <row r="99" spans="1:13">
      <c r="A99" s="63"/>
      <c r="B99" s="271" t="s">
        <v>871</v>
      </c>
      <c r="C99" s="370" t="s">
        <v>872</v>
      </c>
      <c r="D99" s="1215">
        <v>6.99</v>
      </c>
      <c r="E99" s="1215">
        <v>4.99</v>
      </c>
      <c r="F99" s="1215">
        <v>3.59</v>
      </c>
      <c r="G99" s="1215">
        <v>2.39</v>
      </c>
      <c r="H99" s="272">
        <f t="shared" si="3"/>
        <v>0</v>
      </c>
      <c r="I99" s="279">
        <f>IF('Floriani Price List'!$I$4="D",'Floriani Thread'!G99,IF('Floriani Price List'!$I$4="W",'Floriani Thread'!F99,0))</f>
        <v>2.39</v>
      </c>
      <c r="J99" s="2"/>
      <c r="K99" s="269" t="b">
        <f t="shared" si="2"/>
        <v>1</v>
      </c>
      <c r="L99" s="269">
        <f>'Floriani Price List'!$I$5</f>
        <v>0</v>
      </c>
      <c r="M99" s="1435" t="s">
        <v>162</v>
      </c>
    </row>
    <row r="100" spans="1:13">
      <c r="A100" s="63"/>
      <c r="B100" s="271" t="s">
        <v>873</v>
      </c>
      <c r="C100" s="371" t="s">
        <v>874</v>
      </c>
      <c r="D100" s="1215">
        <v>6.99</v>
      </c>
      <c r="E100" s="1215">
        <v>4.99</v>
      </c>
      <c r="F100" s="1215">
        <v>3.59</v>
      </c>
      <c r="G100" s="1215">
        <v>2.39</v>
      </c>
      <c r="H100" s="272">
        <f t="shared" si="3"/>
        <v>0</v>
      </c>
      <c r="I100" s="279">
        <f>IF('Floriani Price List'!$I$4="D",'Floriani Thread'!G100,IF('Floriani Price List'!$I$4="W",'Floriani Thread'!F100,0))</f>
        <v>2.39</v>
      </c>
      <c r="J100" s="2"/>
      <c r="K100" s="269" t="b">
        <f t="shared" si="2"/>
        <v>1</v>
      </c>
      <c r="L100" s="269">
        <f>'Floriani Price List'!$I$5</f>
        <v>0</v>
      </c>
      <c r="M100" s="1435" t="s">
        <v>162</v>
      </c>
    </row>
    <row r="101" spans="1:13">
      <c r="A101" s="63"/>
      <c r="B101" s="271" t="s">
        <v>875</v>
      </c>
      <c r="C101" s="372" t="s">
        <v>876</v>
      </c>
      <c r="D101" s="1215">
        <v>6.99</v>
      </c>
      <c r="E101" s="1215">
        <v>4.99</v>
      </c>
      <c r="F101" s="1215">
        <v>3.59</v>
      </c>
      <c r="G101" s="1215">
        <v>2.39</v>
      </c>
      <c r="H101" s="272">
        <f t="shared" si="3"/>
        <v>0</v>
      </c>
      <c r="I101" s="279">
        <f>IF('Floriani Price List'!$I$4="D",'Floriani Thread'!G101,IF('Floriani Price List'!$I$4="W",'Floriani Thread'!F101,0))</f>
        <v>2.39</v>
      </c>
      <c r="J101" s="2"/>
      <c r="K101" s="269" t="b">
        <f t="shared" si="2"/>
        <v>1</v>
      </c>
      <c r="L101" s="269">
        <f>'Floriani Price List'!$I$5</f>
        <v>0</v>
      </c>
      <c r="M101" s="1435" t="s">
        <v>162</v>
      </c>
    </row>
    <row r="102" spans="1:13">
      <c r="A102" s="63"/>
      <c r="B102" s="271" t="s">
        <v>877</v>
      </c>
      <c r="C102" s="373" t="s">
        <v>878</v>
      </c>
      <c r="D102" s="1215">
        <v>6.99</v>
      </c>
      <c r="E102" s="1215">
        <v>4.99</v>
      </c>
      <c r="F102" s="1215">
        <v>3.59</v>
      </c>
      <c r="G102" s="1215">
        <v>2.39</v>
      </c>
      <c r="H102" s="272">
        <f t="shared" si="3"/>
        <v>0</v>
      </c>
      <c r="I102" s="279">
        <f>IF('Floriani Price List'!$I$4="D",'Floriani Thread'!G102,IF('Floriani Price List'!$I$4="W",'Floriani Thread'!F102,0))</f>
        <v>2.39</v>
      </c>
      <c r="J102" s="2"/>
      <c r="K102" s="269" t="b">
        <f t="shared" si="2"/>
        <v>1</v>
      </c>
      <c r="L102" s="269">
        <f>'Floriani Price List'!$I$5</f>
        <v>0</v>
      </c>
      <c r="M102" s="1435" t="s">
        <v>162</v>
      </c>
    </row>
    <row r="103" spans="1:13">
      <c r="A103" s="63"/>
      <c r="B103" s="271" t="s">
        <v>879</v>
      </c>
      <c r="C103" s="607" t="s">
        <v>880</v>
      </c>
      <c r="D103" s="1215">
        <v>6.99</v>
      </c>
      <c r="E103" s="1215">
        <v>4.99</v>
      </c>
      <c r="F103" s="1215">
        <v>3.59</v>
      </c>
      <c r="G103" s="1215">
        <v>2.39</v>
      </c>
      <c r="H103" s="272">
        <f t="shared" si="3"/>
        <v>0</v>
      </c>
      <c r="I103" s="279">
        <f>IF('Floriani Price List'!$I$4="D",'Floriani Thread'!G103,IF('Floriani Price List'!$I$4="W",'Floriani Thread'!F103,0))</f>
        <v>2.39</v>
      </c>
      <c r="J103" s="2"/>
      <c r="K103" s="269" t="b">
        <f t="shared" si="2"/>
        <v>1</v>
      </c>
      <c r="L103" s="269">
        <f>'Floriani Price List'!$I$5</f>
        <v>0</v>
      </c>
      <c r="M103" s="1435" t="s">
        <v>162</v>
      </c>
    </row>
    <row r="104" spans="1:13">
      <c r="A104" s="63"/>
      <c r="B104" s="271" t="s">
        <v>881</v>
      </c>
      <c r="C104" s="374" t="s">
        <v>882</v>
      </c>
      <c r="D104" s="1215">
        <v>6.99</v>
      </c>
      <c r="E104" s="1215">
        <v>4.99</v>
      </c>
      <c r="F104" s="1215">
        <v>3.59</v>
      </c>
      <c r="G104" s="1215">
        <v>2.39</v>
      </c>
      <c r="H104" s="272">
        <f t="shared" si="3"/>
        <v>0</v>
      </c>
      <c r="I104" s="279">
        <f>IF('Floriani Price List'!$I$4="D",'Floriani Thread'!G104,IF('Floriani Price List'!$I$4="W",'Floriani Thread'!F104,0))</f>
        <v>2.39</v>
      </c>
      <c r="J104" s="2"/>
      <c r="K104" s="269" t="b">
        <f t="shared" si="2"/>
        <v>1</v>
      </c>
      <c r="L104" s="269">
        <f>'Floriani Price List'!$I$5</f>
        <v>0</v>
      </c>
      <c r="M104" s="1435" t="s">
        <v>162</v>
      </c>
    </row>
    <row r="105" spans="1:13">
      <c r="A105" s="63"/>
      <c r="B105" s="271" t="s">
        <v>883</v>
      </c>
      <c r="C105" s="375" t="s">
        <v>884</v>
      </c>
      <c r="D105" s="1215">
        <v>6.99</v>
      </c>
      <c r="E105" s="1215">
        <v>4.99</v>
      </c>
      <c r="F105" s="1215">
        <v>3.59</v>
      </c>
      <c r="G105" s="1215">
        <v>2.39</v>
      </c>
      <c r="H105" s="272">
        <f t="shared" si="3"/>
        <v>0</v>
      </c>
      <c r="I105" s="279">
        <f>IF('Floriani Price List'!$I$4="D",'Floriani Thread'!G105,IF('Floriani Price List'!$I$4="W",'Floriani Thread'!F105,0))</f>
        <v>2.39</v>
      </c>
      <c r="J105" s="2"/>
      <c r="K105" s="269" t="b">
        <f t="shared" si="2"/>
        <v>1</v>
      </c>
      <c r="L105" s="269">
        <f>'Floriani Price List'!$I$5</f>
        <v>0</v>
      </c>
      <c r="M105" s="1435" t="s">
        <v>162</v>
      </c>
    </row>
    <row r="106" spans="1:13">
      <c r="A106" s="63"/>
      <c r="B106" s="271" t="s">
        <v>885</v>
      </c>
      <c r="C106" s="376" t="s">
        <v>886</v>
      </c>
      <c r="D106" s="1215">
        <v>6.99</v>
      </c>
      <c r="E106" s="1215">
        <v>4.99</v>
      </c>
      <c r="F106" s="1215">
        <v>3.59</v>
      </c>
      <c r="G106" s="1215">
        <v>2.39</v>
      </c>
      <c r="H106" s="272">
        <f t="shared" si="3"/>
        <v>0</v>
      </c>
      <c r="I106" s="279">
        <f>IF('Floriani Price List'!$I$4="D",'Floriani Thread'!G106,IF('Floriani Price List'!$I$4="W",'Floriani Thread'!F106,0))</f>
        <v>2.39</v>
      </c>
      <c r="J106" s="2"/>
      <c r="K106" s="269" t="b">
        <f t="shared" si="2"/>
        <v>1</v>
      </c>
      <c r="L106" s="269">
        <f>'Floriani Price List'!$I$5</f>
        <v>0</v>
      </c>
      <c r="M106" s="1435" t="s">
        <v>162</v>
      </c>
    </row>
    <row r="107" spans="1:13">
      <c r="A107" s="63"/>
      <c r="B107" s="271" t="s">
        <v>887</v>
      </c>
      <c r="C107" s="377" t="s">
        <v>888</v>
      </c>
      <c r="D107" s="1215">
        <v>6.99</v>
      </c>
      <c r="E107" s="1215">
        <v>4.99</v>
      </c>
      <c r="F107" s="1215">
        <v>3.59</v>
      </c>
      <c r="G107" s="1215">
        <v>2.39</v>
      </c>
      <c r="H107" s="272">
        <f t="shared" si="3"/>
        <v>0</v>
      </c>
      <c r="I107" s="279">
        <f>IF('Floriani Price List'!$I$4="D",'Floriani Thread'!G107,IF('Floriani Price List'!$I$4="W",'Floriani Thread'!F107,0))</f>
        <v>2.39</v>
      </c>
      <c r="J107" s="2"/>
      <c r="K107" s="269" t="b">
        <f t="shared" si="2"/>
        <v>1</v>
      </c>
      <c r="L107" s="269">
        <f>'Floriani Price List'!$I$5</f>
        <v>0</v>
      </c>
      <c r="M107" s="1435" t="s">
        <v>162</v>
      </c>
    </row>
    <row r="108" spans="1:13">
      <c r="A108" s="63"/>
      <c r="B108" s="271" t="s">
        <v>1709</v>
      </c>
      <c r="C108" s="378" t="s">
        <v>1710</v>
      </c>
      <c r="D108" s="1215">
        <v>6.99</v>
      </c>
      <c r="E108" s="1215">
        <v>4.99</v>
      </c>
      <c r="F108" s="1215">
        <v>3.59</v>
      </c>
      <c r="G108" s="1215">
        <v>2.39</v>
      </c>
      <c r="H108" s="272">
        <f t="shared" si="3"/>
        <v>0</v>
      </c>
      <c r="I108" s="279">
        <f>IF('Floriani Price List'!$I$4="D",'Floriani Thread'!G108,IF('Floriani Price List'!$I$4="W",'Floriani Thread'!F108,0))</f>
        <v>2.39</v>
      </c>
      <c r="J108" s="2"/>
      <c r="K108" s="269" t="b">
        <f t="shared" si="2"/>
        <v>1</v>
      </c>
      <c r="L108" s="269">
        <f>'Floriani Price List'!$I$5</f>
        <v>0</v>
      </c>
      <c r="M108" s="1435" t="s">
        <v>162</v>
      </c>
    </row>
    <row r="109" spans="1:13">
      <c r="A109" s="63"/>
      <c r="B109" s="271" t="s">
        <v>1711</v>
      </c>
      <c r="C109" s="608" t="s">
        <v>1712</v>
      </c>
      <c r="D109" s="1215">
        <v>6.99</v>
      </c>
      <c r="E109" s="1215">
        <v>4.99</v>
      </c>
      <c r="F109" s="1215">
        <v>3.59</v>
      </c>
      <c r="G109" s="1215">
        <v>2.39</v>
      </c>
      <c r="H109" s="272">
        <f t="shared" si="3"/>
        <v>0</v>
      </c>
      <c r="I109" s="279">
        <f>IF('Floriani Price List'!$I$4="D",'Floriani Thread'!G109,IF('Floriani Price List'!$I$4="W",'Floriani Thread'!F109,0))</f>
        <v>2.39</v>
      </c>
      <c r="J109" s="2"/>
      <c r="K109" s="269" t="b">
        <f t="shared" si="2"/>
        <v>1</v>
      </c>
      <c r="L109" s="269">
        <f>'Floriani Price List'!$I$5</f>
        <v>0</v>
      </c>
      <c r="M109" s="1435" t="s">
        <v>162</v>
      </c>
    </row>
    <row r="110" spans="1:13">
      <c r="A110" s="63"/>
      <c r="B110" s="271" t="s">
        <v>889</v>
      </c>
      <c r="C110" s="379" t="s">
        <v>890</v>
      </c>
      <c r="D110" s="1215">
        <v>6.99</v>
      </c>
      <c r="E110" s="1215">
        <v>4.99</v>
      </c>
      <c r="F110" s="1215">
        <v>3.59</v>
      </c>
      <c r="G110" s="1215">
        <v>2.39</v>
      </c>
      <c r="H110" s="272">
        <f t="shared" si="3"/>
        <v>0</v>
      </c>
      <c r="I110" s="279">
        <f>IF('Floriani Price List'!$I$4="D",'Floriani Thread'!G110,IF('Floriani Price List'!$I$4="W",'Floriani Thread'!F110,0))</f>
        <v>2.39</v>
      </c>
      <c r="J110" s="2"/>
      <c r="K110" s="269" t="b">
        <f t="shared" si="2"/>
        <v>1</v>
      </c>
      <c r="L110" s="269">
        <f>'Floriani Price List'!$I$5</f>
        <v>0</v>
      </c>
      <c r="M110" s="1435" t="s">
        <v>162</v>
      </c>
    </row>
    <row r="111" spans="1:13">
      <c r="A111" s="63"/>
      <c r="B111" s="271" t="s">
        <v>891</v>
      </c>
      <c r="C111" s="380" t="s">
        <v>892</v>
      </c>
      <c r="D111" s="1215">
        <v>6.99</v>
      </c>
      <c r="E111" s="1215">
        <v>4.99</v>
      </c>
      <c r="F111" s="1215">
        <v>3.59</v>
      </c>
      <c r="G111" s="1215">
        <v>2.39</v>
      </c>
      <c r="H111" s="272">
        <f t="shared" si="3"/>
        <v>0</v>
      </c>
      <c r="I111" s="279">
        <f>IF('Floriani Price List'!$I$4="D",'Floriani Thread'!G111,IF('Floriani Price List'!$I$4="W",'Floriani Thread'!F111,0))</f>
        <v>2.39</v>
      </c>
      <c r="J111" s="2"/>
      <c r="K111" s="269" t="b">
        <f t="shared" si="2"/>
        <v>1</v>
      </c>
      <c r="L111" s="269">
        <f>'Floriani Price List'!$I$5</f>
        <v>0</v>
      </c>
      <c r="M111" s="1435" t="s">
        <v>162</v>
      </c>
    </row>
    <row r="112" spans="1:13">
      <c r="A112" s="63"/>
      <c r="B112" s="271" t="s">
        <v>893</v>
      </c>
      <c r="C112" s="381" t="s">
        <v>894</v>
      </c>
      <c r="D112" s="1215">
        <v>6.99</v>
      </c>
      <c r="E112" s="1215">
        <v>4.99</v>
      </c>
      <c r="F112" s="1215">
        <v>3.59</v>
      </c>
      <c r="G112" s="1215">
        <v>2.39</v>
      </c>
      <c r="H112" s="272">
        <f t="shared" si="3"/>
        <v>0</v>
      </c>
      <c r="I112" s="279">
        <f>IF('Floriani Price List'!$I$4="D",'Floriani Thread'!G112,IF('Floriani Price List'!$I$4="W",'Floriani Thread'!F112,0))</f>
        <v>2.39</v>
      </c>
      <c r="J112" s="2"/>
      <c r="K112" s="269" t="b">
        <f t="shared" si="2"/>
        <v>1</v>
      </c>
      <c r="L112" s="269">
        <f>'Floriani Price List'!$I$5</f>
        <v>0</v>
      </c>
      <c r="M112" s="1435" t="s">
        <v>162</v>
      </c>
    </row>
    <row r="113" spans="1:13">
      <c r="A113" s="63"/>
      <c r="B113" s="271" t="s">
        <v>895</v>
      </c>
      <c r="C113" s="382" t="s">
        <v>896</v>
      </c>
      <c r="D113" s="1215">
        <v>6.99</v>
      </c>
      <c r="E113" s="1215">
        <v>4.99</v>
      </c>
      <c r="F113" s="1215">
        <v>3.59</v>
      </c>
      <c r="G113" s="1215">
        <v>2.39</v>
      </c>
      <c r="H113" s="272">
        <f t="shared" si="3"/>
        <v>0</v>
      </c>
      <c r="I113" s="279">
        <f>IF('Floriani Price List'!$I$4="D",'Floriani Thread'!G113,IF('Floriani Price List'!$I$4="W",'Floriani Thread'!F113,0))</f>
        <v>2.39</v>
      </c>
      <c r="J113" s="2"/>
      <c r="K113" s="269" t="b">
        <f t="shared" si="2"/>
        <v>1</v>
      </c>
      <c r="L113" s="269">
        <f>'Floriani Price List'!$I$5</f>
        <v>0</v>
      </c>
      <c r="M113" s="1435" t="s">
        <v>162</v>
      </c>
    </row>
    <row r="114" spans="1:13">
      <c r="A114" s="63"/>
      <c r="B114" s="271" t="s">
        <v>897</v>
      </c>
      <c r="C114" s="383" t="s">
        <v>898</v>
      </c>
      <c r="D114" s="1215">
        <v>6.99</v>
      </c>
      <c r="E114" s="1215">
        <v>4.99</v>
      </c>
      <c r="F114" s="1215">
        <v>3.59</v>
      </c>
      <c r="G114" s="1215">
        <v>2.39</v>
      </c>
      <c r="H114" s="272">
        <f t="shared" si="3"/>
        <v>0</v>
      </c>
      <c r="I114" s="279">
        <f>IF('Floriani Price List'!$I$4="D",'Floriani Thread'!G114,IF('Floriani Price List'!$I$4="W",'Floriani Thread'!F114,0))</f>
        <v>2.39</v>
      </c>
      <c r="J114" s="2"/>
      <c r="K114" s="269" t="b">
        <f t="shared" si="2"/>
        <v>1</v>
      </c>
      <c r="L114" s="269">
        <f>'Floriani Price List'!$I$5</f>
        <v>0</v>
      </c>
      <c r="M114" s="1435" t="s">
        <v>162</v>
      </c>
    </row>
    <row r="115" spans="1:13">
      <c r="A115" s="63"/>
      <c r="B115" s="271" t="s">
        <v>899</v>
      </c>
      <c r="C115" s="384" t="s">
        <v>900</v>
      </c>
      <c r="D115" s="1215">
        <v>6.99</v>
      </c>
      <c r="E115" s="1215">
        <v>4.99</v>
      </c>
      <c r="F115" s="1215">
        <v>3.59</v>
      </c>
      <c r="G115" s="1215">
        <v>2.39</v>
      </c>
      <c r="H115" s="272">
        <f t="shared" si="3"/>
        <v>0</v>
      </c>
      <c r="I115" s="279">
        <f>IF('Floriani Price List'!$I$4="D",'Floriani Thread'!G115,IF('Floriani Price List'!$I$4="W",'Floriani Thread'!F115,0))</f>
        <v>2.39</v>
      </c>
      <c r="J115" s="2"/>
      <c r="K115" s="269" t="b">
        <f t="shared" si="2"/>
        <v>1</v>
      </c>
      <c r="L115" s="269">
        <f>'Floriani Price List'!$I$5</f>
        <v>0</v>
      </c>
      <c r="M115" s="1435" t="s">
        <v>162</v>
      </c>
    </row>
    <row r="116" spans="1:13">
      <c r="A116" s="63"/>
      <c r="B116" s="271" t="s">
        <v>901</v>
      </c>
      <c r="C116" s="385" t="s">
        <v>902</v>
      </c>
      <c r="D116" s="1215">
        <v>6.99</v>
      </c>
      <c r="E116" s="1215">
        <v>4.99</v>
      </c>
      <c r="F116" s="1215">
        <v>3.59</v>
      </c>
      <c r="G116" s="1215">
        <v>2.39</v>
      </c>
      <c r="H116" s="272">
        <f t="shared" si="3"/>
        <v>0</v>
      </c>
      <c r="I116" s="279">
        <f>IF('Floriani Price List'!$I$4="D",'Floriani Thread'!G116,IF('Floriani Price List'!$I$4="W",'Floriani Thread'!F116,0))</f>
        <v>2.39</v>
      </c>
      <c r="J116" s="2"/>
      <c r="K116" s="269" t="b">
        <f t="shared" si="2"/>
        <v>1</v>
      </c>
      <c r="L116" s="269">
        <f>'Floriani Price List'!$I$5</f>
        <v>0</v>
      </c>
      <c r="M116" s="1435" t="s">
        <v>162</v>
      </c>
    </row>
    <row r="117" spans="1:13">
      <c r="A117" s="63"/>
      <c r="B117" s="271" t="s">
        <v>903</v>
      </c>
      <c r="C117" s="386" t="s">
        <v>904</v>
      </c>
      <c r="D117" s="1215">
        <v>6.99</v>
      </c>
      <c r="E117" s="1215">
        <v>4.99</v>
      </c>
      <c r="F117" s="1215">
        <v>3.59</v>
      </c>
      <c r="G117" s="1215">
        <v>2.39</v>
      </c>
      <c r="H117" s="272">
        <f t="shared" si="3"/>
        <v>0</v>
      </c>
      <c r="I117" s="279">
        <f>IF('Floriani Price List'!$I$4="D",'Floriani Thread'!G117,IF('Floriani Price List'!$I$4="W",'Floriani Thread'!F117,0))</f>
        <v>2.39</v>
      </c>
      <c r="J117" s="2"/>
      <c r="K117" s="269" t="b">
        <f t="shared" si="2"/>
        <v>1</v>
      </c>
      <c r="L117" s="269">
        <f>'Floriani Price List'!$I$5</f>
        <v>0</v>
      </c>
      <c r="M117" s="1435" t="s">
        <v>162</v>
      </c>
    </row>
    <row r="118" spans="1:13">
      <c r="A118" s="63"/>
      <c r="B118" s="271" t="s">
        <v>905</v>
      </c>
      <c r="C118" s="387" t="s">
        <v>906</v>
      </c>
      <c r="D118" s="1215">
        <v>6.99</v>
      </c>
      <c r="E118" s="1215">
        <v>4.99</v>
      </c>
      <c r="F118" s="1215">
        <v>3.59</v>
      </c>
      <c r="G118" s="1215">
        <v>2.39</v>
      </c>
      <c r="H118" s="272">
        <f t="shared" si="3"/>
        <v>0</v>
      </c>
      <c r="I118" s="279">
        <f>IF('Floriani Price List'!$I$4="D",'Floriani Thread'!G118,IF('Floriani Price List'!$I$4="W",'Floriani Thread'!F118,0))</f>
        <v>2.39</v>
      </c>
      <c r="J118" s="2"/>
      <c r="K118" s="269" t="b">
        <f t="shared" si="2"/>
        <v>1</v>
      </c>
      <c r="L118" s="269">
        <f>'Floriani Price List'!$I$5</f>
        <v>0</v>
      </c>
      <c r="M118" s="1435" t="s">
        <v>162</v>
      </c>
    </row>
    <row r="119" spans="1:13">
      <c r="A119" s="63"/>
      <c r="B119" s="271" t="s">
        <v>907</v>
      </c>
      <c r="C119" s="388" t="s">
        <v>908</v>
      </c>
      <c r="D119" s="1215">
        <v>6.99</v>
      </c>
      <c r="E119" s="1215">
        <v>4.99</v>
      </c>
      <c r="F119" s="1215">
        <v>3.59</v>
      </c>
      <c r="G119" s="1215">
        <v>2.39</v>
      </c>
      <c r="H119" s="272">
        <f t="shared" si="3"/>
        <v>0</v>
      </c>
      <c r="I119" s="279">
        <f>IF('Floriani Price List'!$I$4="D",'Floriani Thread'!G119,IF('Floriani Price List'!$I$4="W",'Floriani Thread'!F119,0))</f>
        <v>2.39</v>
      </c>
      <c r="J119" s="2"/>
      <c r="K119" s="269" t="b">
        <f t="shared" si="2"/>
        <v>1</v>
      </c>
      <c r="L119" s="269">
        <f>'Floriani Price List'!$I$5</f>
        <v>0</v>
      </c>
      <c r="M119" s="1435" t="s">
        <v>162</v>
      </c>
    </row>
    <row r="120" spans="1:13">
      <c r="A120" s="63"/>
      <c r="B120" s="271" t="s">
        <v>909</v>
      </c>
      <c r="C120" s="389" t="s">
        <v>910</v>
      </c>
      <c r="D120" s="1215">
        <v>6.99</v>
      </c>
      <c r="E120" s="1215">
        <v>4.99</v>
      </c>
      <c r="F120" s="1215">
        <v>3.59</v>
      </c>
      <c r="G120" s="1215">
        <v>2.39</v>
      </c>
      <c r="H120" s="272">
        <f t="shared" si="3"/>
        <v>0</v>
      </c>
      <c r="I120" s="279">
        <f>IF('Floriani Price List'!$I$4="D",'Floriani Thread'!G120,IF('Floriani Price List'!$I$4="W",'Floriani Thread'!F120,0))</f>
        <v>2.39</v>
      </c>
      <c r="J120" s="2"/>
      <c r="K120" s="269" t="b">
        <f t="shared" si="2"/>
        <v>1</v>
      </c>
      <c r="L120" s="269">
        <f>'Floriani Price List'!$I$5</f>
        <v>0</v>
      </c>
      <c r="M120" s="1435" t="s">
        <v>162</v>
      </c>
    </row>
    <row r="121" spans="1:13">
      <c r="A121" s="63"/>
      <c r="B121" s="271" t="s">
        <v>911</v>
      </c>
      <c r="C121" s="390" t="s">
        <v>912</v>
      </c>
      <c r="D121" s="1215">
        <v>6.99</v>
      </c>
      <c r="E121" s="1215">
        <v>4.99</v>
      </c>
      <c r="F121" s="1215">
        <v>3.59</v>
      </c>
      <c r="G121" s="1215">
        <v>2.39</v>
      </c>
      <c r="H121" s="272">
        <f t="shared" si="3"/>
        <v>0</v>
      </c>
      <c r="I121" s="279">
        <f>IF('Floriani Price List'!$I$4="D",'Floriani Thread'!G121,IF('Floriani Price List'!$I$4="W",'Floriani Thread'!F121,0))</f>
        <v>2.39</v>
      </c>
      <c r="J121" s="2"/>
      <c r="K121" s="269" t="b">
        <f t="shared" si="2"/>
        <v>1</v>
      </c>
      <c r="L121" s="269">
        <f>'Floriani Price List'!$I$5</f>
        <v>0</v>
      </c>
      <c r="M121" s="1435" t="s">
        <v>162</v>
      </c>
    </row>
    <row r="122" spans="1:13">
      <c r="A122" s="63"/>
      <c r="B122" s="271" t="s">
        <v>913</v>
      </c>
      <c r="C122" s="391" t="s">
        <v>914</v>
      </c>
      <c r="D122" s="1215">
        <v>6.99</v>
      </c>
      <c r="E122" s="1215">
        <v>4.99</v>
      </c>
      <c r="F122" s="1215">
        <v>3.59</v>
      </c>
      <c r="G122" s="1215">
        <v>2.39</v>
      </c>
      <c r="H122" s="272">
        <f t="shared" si="3"/>
        <v>0</v>
      </c>
      <c r="I122" s="279">
        <f>IF('Floriani Price List'!$I$4="D",'Floriani Thread'!G122,IF('Floriani Price List'!$I$4="W",'Floriani Thread'!F122,0))</f>
        <v>2.39</v>
      </c>
      <c r="J122" s="2"/>
      <c r="K122" s="269" t="b">
        <f t="shared" si="2"/>
        <v>1</v>
      </c>
      <c r="L122" s="269">
        <f>'Floriani Price List'!$I$5</f>
        <v>0</v>
      </c>
      <c r="M122" s="1435" t="s">
        <v>162</v>
      </c>
    </row>
    <row r="123" spans="1:13">
      <c r="A123" s="63"/>
      <c r="B123" s="271" t="s">
        <v>915</v>
      </c>
      <c r="C123" s="392" t="s">
        <v>916</v>
      </c>
      <c r="D123" s="1215">
        <v>6.99</v>
      </c>
      <c r="E123" s="1215">
        <v>4.99</v>
      </c>
      <c r="F123" s="1215">
        <v>3.59</v>
      </c>
      <c r="G123" s="1215">
        <v>2.39</v>
      </c>
      <c r="H123" s="272">
        <f t="shared" si="3"/>
        <v>0</v>
      </c>
      <c r="I123" s="279">
        <f>IF('Floriani Price List'!$I$4="D",'Floriani Thread'!G123,IF('Floriani Price List'!$I$4="W",'Floriani Thread'!F123,0))</f>
        <v>2.39</v>
      </c>
      <c r="J123" s="2"/>
      <c r="K123" s="269" t="b">
        <f t="shared" si="2"/>
        <v>1</v>
      </c>
      <c r="L123" s="269">
        <f>'Floriani Price List'!$I$5</f>
        <v>0</v>
      </c>
      <c r="M123" s="1435" t="s">
        <v>162</v>
      </c>
    </row>
    <row r="124" spans="1:13">
      <c r="A124" s="63"/>
      <c r="B124" s="271" t="s">
        <v>917</v>
      </c>
      <c r="C124" s="393" t="s">
        <v>918</v>
      </c>
      <c r="D124" s="1215">
        <v>6.99</v>
      </c>
      <c r="E124" s="1215">
        <v>4.99</v>
      </c>
      <c r="F124" s="1215">
        <v>3.59</v>
      </c>
      <c r="G124" s="1215">
        <v>2.39</v>
      </c>
      <c r="H124" s="272">
        <f t="shared" si="3"/>
        <v>0</v>
      </c>
      <c r="I124" s="279">
        <f>IF('Floriani Price List'!$I$4="D",'Floriani Thread'!G124,IF('Floriani Price List'!$I$4="W",'Floriani Thread'!F124,0))</f>
        <v>2.39</v>
      </c>
      <c r="J124" s="2"/>
      <c r="K124" s="269" t="b">
        <f t="shared" si="2"/>
        <v>1</v>
      </c>
      <c r="L124" s="269">
        <f>'Floriani Price List'!$I$5</f>
        <v>0</v>
      </c>
      <c r="M124" s="1435" t="s">
        <v>162</v>
      </c>
    </row>
    <row r="125" spans="1:13">
      <c r="A125" s="63"/>
      <c r="B125" s="271" t="s">
        <v>919</v>
      </c>
      <c r="C125" s="394" t="s">
        <v>920</v>
      </c>
      <c r="D125" s="1215">
        <v>6.99</v>
      </c>
      <c r="E125" s="1215">
        <v>4.99</v>
      </c>
      <c r="F125" s="1215">
        <v>3.59</v>
      </c>
      <c r="G125" s="1215">
        <v>2.39</v>
      </c>
      <c r="H125" s="272">
        <f t="shared" si="3"/>
        <v>0</v>
      </c>
      <c r="I125" s="279">
        <f>IF('Floriani Price List'!$I$4="D",'Floriani Thread'!G125,IF('Floriani Price List'!$I$4="W",'Floriani Thread'!F125,0))</f>
        <v>2.39</v>
      </c>
      <c r="J125" s="2"/>
      <c r="K125" s="269" t="b">
        <f t="shared" si="2"/>
        <v>1</v>
      </c>
      <c r="L125" s="269">
        <f>'Floriani Price List'!$I$5</f>
        <v>0</v>
      </c>
      <c r="M125" s="1435" t="s">
        <v>162</v>
      </c>
    </row>
    <row r="126" spans="1:13">
      <c r="A126" s="63"/>
      <c r="B126" s="271" t="s">
        <v>1713</v>
      </c>
      <c r="C126" s="395" t="s">
        <v>1714</v>
      </c>
      <c r="D126" s="1215">
        <v>6.99</v>
      </c>
      <c r="E126" s="1215">
        <v>4.99</v>
      </c>
      <c r="F126" s="1215">
        <v>3.59</v>
      </c>
      <c r="G126" s="1215">
        <v>2.39</v>
      </c>
      <c r="H126" s="272">
        <f t="shared" si="3"/>
        <v>0</v>
      </c>
      <c r="I126" s="279">
        <f>IF('Floriani Price List'!$I$4="D",'Floriani Thread'!G126,IF('Floriani Price List'!$I$4="W",'Floriani Thread'!F126,0))</f>
        <v>2.39</v>
      </c>
      <c r="J126" s="2"/>
      <c r="K126" s="269" t="b">
        <f t="shared" si="2"/>
        <v>1</v>
      </c>
      <c r="L126" s="269">
        <f>'Floriani Price List'!$I$5</f>
        <v>0</v>
      </c>
      <c r="M126" s="1435" t="s">
        <v>162</v>
      </c>
    </row>
    <row r="127" spans="1:13">
      <c r="A127" s="63"/>
      <c r="B127" s="271" t="s">
        <v>921</v>
      </c>
      <c r="C127" s="396" t="s">
        <v>922</v>
      </c>
      <c r="D127" s="1215">
        <v>6.99</v>
      </c>
      <c r="E127" s="1215">
        <v>4.99</v>
      </c>
      <c r="F127" s="1215">
        <v>3.59</v>
      </c>
      <c r="G127" s="1215">
        <v>2.39</v>
      </c>
      <c r="H127" s="272">
        <f t="shared" si="3"/>
        <v>0</v>
      </c>
      <c r="I127" s="279">
        <f>IF('Floriani Price List'!$I$4="D",'Floriani Thread'!G127,IF('Floriani Price List'!$I$4="W",'Floriani Thread'!F127,0))</f>
        <v>2.39</v>
      </c>
      <c r="J127" s="2"/>
      <c r="K127" s="269" t="b">
        <f t="shared" si="2"/>
        <v>1</v>
      </c>
      <c r="L127" s="269">
        <f>'Floriani Price List'!$I$5</f>
        <v>0</v>
      </c>
      <c r="M127" s="1435" t="s">
        <v>162</v>
      </c>
    </row>
    <row r="128" spans="1:13">
      <c r="A128" s="63"/>
      <c r="B128" s="271" t="s">
        <v>923</v>
      </c>
      <c r="C128" s="397" t="s">
        <v>924</v>
      </c>
      <c r="D128" s="1215">
        <v>6.99</v>
      </c>
      <c r="E128" s="1215">
        <v>4.99</v>
      </c>
      <c r="F128" s="1215">
        <v>3.59</v>
      </c>
      <c r="G128" s="1215">
        <v>2.39</v>
      </c>
      <c r="H128" s="272">
        <f t="shared" si="3"/>
        <v>0</v>
      </c>
      <c r="I128" s="279">
        <f>IF('Floriani Price List'!$I$4="D",'Floriani Thread'!G128,IF('Floriani Price List'!$I$4="W",'Floriani Thread'!F128,0))</f>
        <v>2.39</v>
      </c>
      <c r="J128" s="2"/>
      <c r="K128" s="269" t="b">
        <f t="shared" si="2"/>
        <v>1</v>
      </c>
      <c r="L128" s="269">
        <f>'Floriani Price List'!$I$5</f>
        <v>0</v>
      </c>
      <c r="M128" s="1435" t="s">
        <v>162</v>
      </c>
    </row>
    <row r="129" spans="1:13">
      <c r="A129" s="63"/>
      <c r="B129" s="271" t="s">
        <v>925</v>
      </c>
      <c r="C129" s="398" t="s">
        <v>926</v>
      </c>
      <c r="D129" s="1215">
        <v>6.99</v>
      </c>
      <c r="E129" s="1215">
        <v>4.99</v>
      </c>
      <c r="F129" s="1215">
        <v>3.59</v>
      </c>
      <c r="G129" s="1215">
        <v>2.39</v>
      </c>
      <c r="H129" s="272">
        <f t="shared" si="3"/>
        <v>0</v>
      </c>
      <c r="I129" s="279">
        <f>IF('Floriani Price List'!$I$4="D",'Floriani Thread'!G129,IF('Floriani Price List'!$I$4="W",'Floriani Thread'!F129,0))</f>
        <v>2.39</v>
      </c>
      <c r="J129" s="2"/>
      <c r="K129" s="269" t="b">
        <f t="shared" si="2"/>
        <v>1</v>
      </c>
      <c r="L129" s="269">
        <f>'Floriani Price List'!$I$5</f>
        <v>0</v>
      </c>
      <c r="M129" s="1435" t="s">
        <v>162</v>
      </c>
    </row>
    <row r="130" spans="1:13">
      <c r="A130" s="63"/>
      <c r="B130" s="271" t="s">
        <v>927</v>
      </c>
      <c r="C130" s="399" t="s">
        <v>928</v>
      </c>
      <c r="D130" s="1215">
        <v>6.99</v>
      </c>
      <c r="E130" s="1215">
        <v>4.99</v>
      </c>
      <c r="F130" s="1215">
        <v>3.59</v>
      </c>
      <c r="G130" s="1215">
        <v>2.39</v>
      </c>
      <c r="H130" s="272">
        <f t="shared" si="3"/>
        <v>0</v>
      </c>
      <c r="I130" s="279">
        <f>IF('Floriani Price List'!$I$4="D",'Floriani Thread'!G130,IF('Floriani Price List'!$I$4="W",'Floriani Thread'!F130,0))</f>
        <v>2.39</v>
      </c>
      <c r="J130" s="2"/>
      <c r="K130" s="269" t="b">
        <f t="shared" si="2"/>
        <v>1</v>
      </c>
      <c r="L130" s="269">
        <f>'Floriani Price List'!$I$5</f>
        <v>0</v>
      </c>
      <c r="M130" s="1435" t="s">
        <v>162</v>
      </c>
    </row>
    <row r="131" spans="1:13">
      <c r="A131" s="63"/>
      <c r="B131" s="271" t="s">
        <v>929</v>
      </c>
      <c r="C131" s="400" t="s">
        <v>930</v>
      </c>
      <c r="D131" s="1215">
        <v>6.99</v>
      </c>
      <c r="E131" s="1215">
        <v>4.99</v>
      </c>
      <c r="F131" s="1215">
        <v>3.59</v>
      </c>
      <c r="G131" s="1215">
        <v>2.39</v>
      </c>
      <c r="H131" s="272">
        <f t="shared" si="3"/>
        <v>0</v>
      </c>
      <c r="I131" s="279">
        <f>IF('Floriani Price List'!$I$4="D",'Floriani Thread'!G131,IF('Floriani Price List'!$I$4="W",'Floriani Thread'!F131,0))</f>
        <v>2.39</v>
      </c>
      <c r="J131" s="2"/>
      <c r="K131" s="269" t="b">
        <f t="shared" si="2"/>
        <v>1</v>
      </c>
      <c r="L131" s="269">
        <f>'Floriani Price List'!$I$5</f>
        <v>0</v>
      </c>
      <c r="M131" s="1435" t="s">
        <v>162</v>
      </c>
    </row>
    <row r="132" spans="1:13">
      <c r="A132" s="63"/>
      <c r="B132" s="271" t="s">
        <v>931</v>
      </c>
      <c r="C132" s="401" t="s">
        <v>932</v>
      </c>
      <c r="D132" s="1215">
        <v>6.99</v>
      </c>
      <c r="E132" s="1215">
        <v>4.99</v>
      </c>
      <c r="F132" s="1215">
        <v>3.59</v>
      </c>
      <c r="G132" s="1215">
        <v>2.39</v>
      </c>
      <c r="H132" s="272">
        <f t="shared" si="3"/>
        <v>0</v>
      </c>
      <c r="I132" s="279">
        <f>IF('Floriani Price List'!$I$4="D",'Floriani Thread'!G132,IF('Floriani Price List'!$I$4="W",'Floriani Thread'!F132,0))</f>
        <v>2.39</v>
      </c>
      <c r="J132" s="2"/>
      <c r="K132" s="269" t="b">
        <f t="shared" ref="K132:K195" si="4">ISBLANK(A132)</f>
        <v>1</v>
      </c>
      <c r="L132" s="269">
        <f>'Floriani Price List'!$I$5</f>
        <v>0</v>
      </c>
      <c r="M132" s="1435" t="s">
        <v>162</v>
      </c>
    </row>
    <row r="133" spans="1:13">
      <c r="A133" s="63"/>
      <c r="B133" s="271" t="s">
        <v>933</v>
      </c>
      <c r="C133" s="402" t="s">
        <v>934</v>
      </c>
      <c r="D133" s="1215">
        <v>6.99</v>
      </c>
      <c r="E133" s="1215">
        <v>4.99</v>
      </c>
      <c r="F133" s="1215">
        <v>3.59</v>
      </c>
      <c r="G133" s="1215">
        <v>2.39</v>
      </c>
      <c r="H133" s="272">
        <f t="shared" ref="H133:H196" si="5">A133*I133</f>
        <v>0</v>
      </c>
      <c r="I133" s="279">
        <f>IF('Floriani Price List'!$I$4="D",'Floriani Thread'!G133,IF('Floriani Price List'!$I$4="W",'Floriani Thread'!F133,0))</f>
        <v>2.39</v>
      </c>
      <c r="J133" s="2"/>
      <c r="K133" s="269" t="b">
        <f t="shared" si="4"/>
        <v>1</v>
      </c>
      <c r="L133" s="269">
        <f>'Floriani Price List'!$I$5</f>
        <v>0</v>
      </c>
      <c r="M133" s="1435" t="s">
        <v>162</v>
      </c>
    </row>
    <row r="134" spans="1:13">
      <c r="A134" s="63"/>
      <c r="B134" s="271" t="s">
        <v>935</v>
      </c>
      <c r="C134" s="403" t="s">
        <v>936</v>
      </c>
      <c r="D134" s="1215">
        <v>6.99</v>
      </c>
      <c r="E134" s="1215">
        <v>4.99</v>
      </c>
      <c r="F134" s="1215">
        <v>3.59</v>
      </c>
      <c r="G134" s="1215">
        <v>2.39</v>
      </c>
      <c r="H134" s="272">
        <f t="shared" si="5"/>
        <v>0</v>
      </c>
      <c r="I134" s="279">
        <f>IF('Floriani Price List'!$I$4="D",'Floriani Thread'!G134,IF('Floriani Price List'!$I$4="W",'Floriani Thread'!F134,0))</f>
        <v>2.39</v>
      </c>
      <c r="J134" s="2"/>
      <c r="K134" s="269" t="b">
        <f t="shared" si="4"/>
        <v>1</v>
      </c>
      <c r="L134" s="269">
        <f>'Floriani Price List'!$I$5</f>
        <v>0</v>
      </c>
      <c r="M134" s="1435" t="s">
        <v>162</v>
      </c>
    </row>
    <row r="135" spans="1:13">
      <c r="A135" s="63"/>
      <c r="B135" s="271" t="s">
        <v>937</v>
      </c>
      <c r="C135" s="404" t="s">
        <v>938</v>
      </c>
      <c r="D135" s="1215">
        <v>6.99</v>
      </c>
      <c r="E135" s="1215">
        <v>4.99</v>
      </c>
      <c r="F135" s="1215">
        <v>3.59</v>
      </c>
      <c r="G135" s="1215">
        <v>2.39</v>
      </c>
      <c r="H135" s="272">
        <f t="shared" si="5"/>
        <v>0</v>
      </c>
      <c r="I135" s="279">
        <f>IF('Floriani Price List'!$I$4="D",'Floriani Thread'!G135,IF('Floriani Price List'!$I$4="W",'Floriani Thread'!F135,0))</f>
        <v>2.39</v>
      </c>
      <c r="J135" s="2"/>
      <c r="K135" s="269" t="b">
        <f t="shared" si="4"/>
        <v>1</v>
      </c>
      <c r="L135" s="269">
        <f>'Floriani Price List'!$I$5</f>
        <v>0</v>
      </c>
      <c r="M135" s="1435" t="s">
        <v>162</v>
      </c>
    </row>
    <row r="136" spans="1:13">
      <c r="A136" s="63"/>
      <c r="B136" s="271" t="s">
        <v>939</v>
      </c>
      <c r="C136" s="405" t="s">
        <v>940</v>
      </c>
      <c r="D136" s="1215">
        <v>6.99</v>
      </c>
      <c r="E136" s="1215">
        <v>4.99</v>
      </c>
      <c r="F136" s="1215">
        <v>3.59</v>
      </c>
      <c r="G136" s="1215">
        <v>2.39</v>
      </c>
      <c r="H136" s="272">
        <f t="shared" si="5"/>
        <v>0</v>
      </c>
      <c r="I136" s="279">
        <f>IF('Floriani Price List'!$I$4="D",'Floriani Thread'!G136,IF('Floriani Price List'!$I$4="W",'Floriani Thread'!F136,0))</f>
        <v>2.39</v>
      </c>
      <c r="J136" s="2"/>
      <c r="K136" s="269" t="b">
        <f t="shared" si="4"/>
        <v>1</v>
      </c>
      <c r="L136" s="269">
        <f>'Floriani Price List'!$I$5</f>
        <v>0</v>
      </c>
      <c r="M136" s="1435" t="s">
        <v>162</v>
      </c>
    </row>
    <row r="137" spans="1:13">
      <c r="A137" s="63"/>
      <c r="B137" s="271" t="s">
        <v>941</v>
      </c>
      <c r="C137" s="406" t="s">
        <v>942</v>
      </c>
      <c r="D137" s="1215">
        <v>6.99</v>
      </c>
      <c r="E137" s="1215">
        <v>4.99</v>
      </c>
      <c r="F137" s="1215">
        <v>3.59</v>
      </c>
      <c r="G137" s="1215">
        <v>2.39</v>
      </c>
      <c r="H137" s="272">
        <f t="shared" si="5"/>
        <v>0</v>
      </c>
      <c r="I137" s="279">
        <f>IF('Floriani Price List'!$I$4="D",'Floriani Thread'!G137,IF('Floriani Price List'!$I$4="W",'Floriani Thread'!F137,0))</f>
        <v>2.39</v>
      </c>
      <c r="J137" s="2"/>
      <c r="K137" s="269" t="b">
        <f t="shared" si="4"/>
        <v>1</v>
      </c>
      <c r="L137" s="269">
        <f>'Floriani Price List'!$I$5</f>
        <v>0</v>
      </c>
      <c r="M137" s="1435" t="s">
        <v>162</v>
      </c>
    </row>
    <row r="138" spans="1:13">
      <c r="A138" s="63"/>
      <c r="B138" s="271" t="s">
        <v>943</v>
      </c>
      <c r="C138" s="407" t="s">
        <v>944</v>
      </c>
      <c r="D138" s="1215">
        <v>6.99</v>
      </c>
      <c r="E138" s="1215">
        <v>4.99</v>
      </c>
      <c r="F138" s="1215">
        <v>3.59</v>
      </c>
      <c r="G138" s="1215">
        <v>2.39</v>
      </c>
      <c r="H138" s="272">
        <f t="shared" si="5"/>
        <v>0</v>
      </c>
      <c r="I138" s="279">
        <f>IF('Floriani Price List'!$I$4="D",'Floriani Thread'!G138,IF('Floriani Price List'!$I$4="W",'Floriani Thread'!F138,0))</f>
        <v>2.39</v>
      </c>
      <c r="J138" s="2"/>
      <c r="K138" s="269" t="b">
        <f t="shared" si="4"/>
        <v>1</v>
      </c>
      <c r="L138" s="269">
        <f>'Floriani Price List'!$I$5</f>
        <v>0</v>
      </c>
      <c r="M138" s="1435" t="s">
        <v>162</v>
      </c>
    </row>
    <row r="139" spans="1:13">
      <c r="A139" s="63"/>
      <c r="B139" s="271" t="s">
        <v>945</v>
      </c>
      <c r="C139" s="408" t="s">
        <v>946</v>
      </c>
      <c r="D139" s="1215">
        <v>6.99</v>
      </c>
      <c r="E139" s="1215">
        <v>4.99</v>
      </c>
      <c r="F139" s="1215">
        <v>3.59</v>
      </c>
      <c r="G139" s="1215">
        <v>2.39</v>
      </c>
      <c r="H139" s="272">
        <f t="shared" si="5"/>
        <v>0</v>
      </c>
      <c r="I139" s="279">
        <f>IF('Floriani Price List'!$I$4="D",'Floriani Thread'!G139,IF('Floriani Price List'!$I$4="W",'Floriani Thread'!F139,0))</f>
        <v>2.39</v>
      </c>
      <c r="J139" s="2"/>
      <c r="K139" s="269" t="b">
        <f t="shared" si="4"/>
        <v>1</v>
      </c>
      <c r="L139" s="269">
        <f>'Floriani Price List'!$I$5</f>
        <v>0</v>
      </c>
      <c r="M139" s="1435" t="s">
        <v>162</v>
      </c>
    </row>
    <row r="140" spans="1:13">
      <c r="A140" s="63"/>
      <c r="B140" s="271" t="s">
        <v>947</v>
      </c>
      <c r="C140" s="409" t="s">
        <v>948</v>
      </c>
      <c r="D140" s="1215">
        <v>6.99</v>
      </c>
      <c r="E140" s="1215">
        <v>4.99</v>
      </c>
      <c r="F140" s="1215">
        <v>3.59</v>
      </c>
      <c r="G140" s="1215">
        <v>2.39</v>
      </c>
      <c r="H140" s="272">
        <f t="shared" si="5"/>
        <v>0</v>
      </c>
      <c r="I140" s="279">
        <f>IF('Floriani Price List'!$I$4="D",'Floriani Thread'!G140,IF('Floriani Price List'!$I$4="W",'Floriani Thread'!F140,0))</f>
        <v>2.39</v>
      </c>
      <c r="J140" s="2"/>
      <c r="K140" s="269" t="b">
        <f t="shared" si="4"/>
        <v>1</v>
      </c>
      <c r="L140" s="269">
        <f>'Floriani Price List'!$I$5</f>
        <v>0</v>
      </c>
      <c r="M140" s="1435" t="s">
        <v>162</v>
      </c>
    </row>
    <row r="141" spans="1:13">
      <c r="A141" s="63"/>
      <c r="B141" s="271" t="s">
        <v>949</v>
      </c>
      <c r="C141" s="410" t="s">
        <v>950</v>
      </c>
      <c r="D141" s="1215">
        <v>6.99</v>
      </c>
      <c r="E141" s="1215">
        <v>4.99</v>
      </c>
      <c r="F141" s="1215">
        <v>3.59</v>
      </c>
      <c r="G141" s="1215">
        <v>2.39</v>
      </c>
      <c r="H141" s="272">
        <f t="shared" si="5"/>
        <v>0</v>
      </c>
      <c r="I141" s="279">
        <f>IF('Floriani Price List'!$I$4="D",'Floriani Thread'!G141,IF('Floriani Price List'!$I$4="W",'Floriani Thread'!F141,0))</f>
        <v>2.39</v>
      </c>
      <c r="J141" s="2"/>
      <c r="K141" s="269" t="b">
        <f t="shared" si="4"/>
        <v>1</v>
      </c>
      <c r="L141" s="269">
        <f>'Floriani Price List'!$I$5</f>
        <v>0</v>
      </c>
      <c r="M141" s="1435" t="s">
        <v>162</v>
      </c>
    </row>
    <row r="142" spans="1:13">
      <c r="A142" s="63"/>
      <c r="B142" s="271" t="s">
        <v>951</v>
      </c>
      <c r="C142" s="609" t="s">
        <v>952</v>
      </c>
      <c r="D142" s="1215">
        <v>6.99</v>
      </c>
      <c r="E142" s="1215">
        <v>4.99</v>
      </c>
      <c r="F142" s="1215">
        <v>3.59</v>
      </c>
      <c r="G142" s="1215">
        <v>2.39</v>
      </c>
      <c r="H142" s="272">
        <f t="shared" si="5"/>
        <v>0</v>
      </c>
      <c r="I142" s="279">
        <f>IF('Floriani Price List'!$I$4="D",'Floriani Thread'!G142,IF('Floriani Price List'!$I$4="W",'Floriani Thread'!F142,0))</f>
        <v>2.39</v>
      </c>
      <c r="J142" s="2"/>
      <c r="K142" s="269" t="b">
        <f t="shared" si="4"/>
        <v>1</v>
      </c>
      <c r="L142" s="269">
        <f>'Floriani Price List'!$I$5</f>
        <v>0</v>
      </c>
      <c r="M142" s="1435" t="s">
        <v>162</v>
      </c>
    </row>
    <row r="143" spans="1:13">
      <c r="A143" s="63"/>
      <c r="B143" s="271" t="s">
        <v>953</v>
      </c>
      <c r="C143" s="610" t="s">
        <v>954</v>
      </c>
      <c r="D143" s="1215">
        <v>6.99</v>
      </c>
      <c r="E143" s="1215">
        <v>4.99</v>
      </c>
      <c r="F143" s="1215">
        <v>3.59</v>
      </c>
      <c r="G143" s="1215">
        <v>2.39</v>
      </c>
      <c r="H143" s="272">
        <f t="shared" si="5"/>
        <v>0</v>
      </c>
      <c r="I143" s="279">
        <f>IF('Floriani Price List'!$I$4="D",'Floriani Thread'!G143,IF('Floriani Price List'!$I$4="W",'Floriani Thread'!F143,0))</f>
        <v>2.39</v>
      </c>
      <c r="J143" s="2"/>
      <c r="K143" s="269" t="b">
        <f t="shared" si="4"/>
        <v>1</v>
      </c>
      <c r="L143" s="269">
        <f>'Floriani Price List'!$I$5</f>
        <v>0</v>
      </c>
      <c r="M143" s="1435" t="s">
        <v>162</v>
      </c>
    </row>
    <row r="144" spans="1:13">
      <c r="A144" s="63"/>
      <c r="B144" s="271" t="s">
        <v>955</v>
      </c>
      <c r="C144" s="611" t="s">
        <v>956</v>
      </c>
      <c r="D144" s="1215">
        <v>6.99</v>
      </c>
      <c r="E144" s="1215">
        <v>4.99</v>
      </c>
      <c r="F144" s="1215">
        <v>3.59</v>
      </c>
      <c r="G144" s="1215">
        <v>2.39</v>
      </c>
      <c r="H144" s="272">
        <f t="shared" si="5"/>
        <v>0</v>
      </c>
      <c r="I144" s="279">
        <f>IF('Floriani Price List'!$I$4="D",'Floriani Thread'!G144,IF('Floriani Price List'!$I$4="W",'Floriani Thread'!F144,0))</f>
        <v>2.39</v>
      </c>
      <c r="J144" s="2"/>
      <c r="K144" s="269" t="b">
        <f t="shared" si="4"/>
        <v>1</v>
      </c>
      <c r="L144" s="269">
        <f>'Floriani Price List'!$I$5</f>
        <v>0</v>
      </c>
      <c r="M144" s="1435" t="s">
        <v>162</v>
      </c>
    </row>
    <row r="145" spans="1:13">
      <c r="A145" s="63"/>
      <c r="B145" s="271" t="s">
        <v>957</v>
      </c>
      <c r="C145" s="612" t="s">
        <v>958</v>
      </c>
      <c r="D145" s="1215">
        <v>6.99</v>
      </c>
      <c r="E145" s="1215">
        <v>4.99</v>
      </c>
      <c r="F145" s="1215">
        <v>3.59</v>
      </c>
      <c r="G145" s="1215">
        <v>2.39</v>
      </c>
      <c r="H145" s="272">
        <f t="shared" si="5"/>
        <v>0</v>
      </c>
      <c r="I145" s="279">
        <f>IF('Floriani Price List'!$I$4="D",'Floriani Thread'!G145,IF('Floriani Price List'!$I$4="W",'Floriani Thread'!F145,0))</f>
        <v>2.39</v>
      </c>
      <c r="J145" s="2"/>
      <c r="K145" s="269" t="b">
        <f t="shared" si="4"/>
        <v>1</v>
      </c>
      <c r="L145" s="269">
        <f>'Floriani Price List'!$I$5</f>
        <v>0</v>
      </c>
      <c r="M145" s="1435" t="s">
        <v>162</v>
      </c>
    </row>
    <row r="146" spans="1:13">
      <c r="A146" s="63"/>
      <c r="B146" s="271" t="s">
        <v>959</v>
      </c>
      <c r="C146" s="613" t="s">
        <v>960</v>
      </c>
      <c r="D146" s="1215">
        <v>6.99</v>
      </c>
      <c r="E146" s="1215">
        <v>4.99</v>
      </c>
      <c r="F146" s="1215">
        <v>3.59</v>
      </c>
      <c r="G146" s="1215">
        <v>2.39</v>
      </c>
      <c r="H146" s="272">
        <f t="shared" si="5"/>
        <v>0</v>
      </c>
      <c r="I146" s="279">
        <f>IF('Floriani Price List'!$I$4="D",'Floriani Thread'!G146,IF('Floriani Price List'!$I$4="W",'Floriani Thread'!F146,0))</f>
        <v>2.39</v>
      </c>
      <c r="J146" s="2"/>
      <c r="K146" s="269" t="b">
        <f t="shared" si="4"/>
        <v>1</v>
      </c>
      <c r="L146" s="269">
        <f>'Floriani Price List'!$I$5</f>
        <v>0</v>
      </c>
      <c r="M146" s="1435" t="s">
        <v>162</v>
      </c>
    </row>
    <row r="147" spans="1:13">
      <c r="A147" s="63"/>
      <c r="B147" s="271" t="s">
        <v>961</v>
      </c>
      <c r="C147" s="411" t="s">
        <v>962</v>
      </c>
      <c r="D147" s="1215">
        <v>6.99</v>
      </c>
      <c r="E147" s="1215">
        <v>4.99</v>
      </c>
      <c r="F147" s="1215">
        <v>3.59</v>
      </c>
      <c r="G147" s="1215">
        <v>2.39</v>
      </c>
      <c r="H147" s="272">
        <f t="shared" si="5"/>
        <v>0</v>
      </c>
      <c r="I147" s="279">
        <f>IF('Floriani Price List'!$I$4="D",'Floriani Thread'!G147,IF('Floriani Price List'!$I$4="W",'Floriani Thread'!F147,0))</f>
        <v>2.39</v>
      </c>
      <c r="J147" s="2"/>
      <c r="K147" s="269" t="b">
        <f t="shared" si="4"/>
        <v>1</v>
      </c>
      <c r="L147" s="269">
        <f>'Floriani Price List'!$I$5</f>
        <v>0</v>
      </c>
      <c r="M147" s="1435" t="s">
        <v>162</v>
      </c>
    </row>
    <row r="148" spans="1:13">
      <c r="A148" s="63"/>
      <c r="B148" s="271" t="s">
        <v>963</v>
      </c>
      <c r="C148" s="412" t="s">
        <v>964</v>
      </c>
      <c r="D148" s="1215">
        <v>6.99</v>
      </c>
      <c r="E148" s="1215">
        <v>4.99</v>
      </c>
      <c r="F148" s="1215">
        <v>3.59</v>
      </c>
      <c r="G148" s="1215">
        <v>2.39</v>
      </c>
      <c r="H148" s="272">
        <f t="shared" si="5"/>
        <v>0</v>
      </c>
      <c r="I148" s="279">
        <f>IF('Floriani Price List'!$I$4="D",'Floriani Thread'!G148,IF('Floriani Price List'!$I$4="W",'Floriani Thread'!F148,0))</f>
        <v>2.39</v>
      </c>
      <c r="J148" s="2"/>
      <c r="K148" s="269" t="b">
        <f t="shared" si="4"/>
        <v>1</v>
      </c>
      <c r="L148" s="269">
        <f>'Floriani Price List'!$I$5</f>
        <v>0</v>
      </c>
      <c r="M148" s="1435" t="s">
        <v>162</v>
      </c>
    </row>
    <row r="149" spans="1:13">
      <c r="A149" s="63"/>
      <c r="B149" s="271" t="s">
        <v>965</v>
      </c>
      <c r="C149" s="413" t="s">
        <v>966</v>
      </c>
      <c r="D149" s="1215">
        <v>6.99</v>
      </c>
      <c r="E149" s="1215">
        <v>4.99</v>
      </c>
      <c r="F149" s="1215">
        <v>3.59</v>
      </c>
      <c r="G149" s="1215">
        <v>2.39</v>
      </c>
      <c r="H149" s="272">
        <f t="shared" si="5"/>
        <v>0</v>
      </c>
      <c r="I149" s="279">
        <f>IF('Floriani Price List'!$I$4="D",'Floriani Thread'!G149,IF('Floriani Price List'!$I$4="W",'Floriani Thread'!F149,0))</f>
        <v>2.39</v>
      </c>
      <c r="J149" s="2"/>
      <c r="K149" s="269" t="b">
        <f t="shared" si="4"/>
        <v>1</v>
      </c>
      <c r="L149" s="269">
        <f>'Floriani Price List'!$I$5</f>
        <v>0</v>
      </c>
      <c r="M149" s="1435" t="s">
        <v>162</v>
      </c>
    </row>
    <row r="150" spans="1:13">
      <c r="A150" s="63"/>
      <c r="B150" s="271" t="s">
        <v>967</v>
      </c>
      <c r="C150" s="414" t="s">
        <v>968</v>
      </c>
      <c r="D150" s="1215">
        <v>6.99</v>
      </c>
      <c r="E150" s="1215">
        <v>4.99</v>
      </c>
      <c r="F150" s="1215">
        <v>3.59</v>
      </c>
      <c r="G150" s="1215">
        <v>2.39</v>
      </c>
      <c r="H150" s="272">
        <f t="shared" si="5"/>
        <v>0</v>
      </c>
      <c r="I150" s="279">
        <f>IF('Floriani Price List'!$I$4="D",'Floriani Thread'!G150,IF('Floriani Price List'!$I$4="W",'Floriani Thread'!F150,0))</f>
        <v>2.39</v>
      </c>
      <c r="J150" s="2"/>
      <c r="K150" s="269" t="b">
        <f t="shared" si="4"/>
        <v>1</v>
      </c>
      <c r="L150" s="269">
        <f>'Floriani Price List'!$I$5</f>
        <v>0</v>
      </c>
      <c r="M150" s="1435" t="s">
        <v>162</v>
      </c>
    </row>
    <row r="151" spans="1:13">
      <c r="A151" s="63"/>
      <c r="B151" s="271" t="s">
        <v>969</v>
      </c>
      <c r="C151" s="415" t="s">
        <v>970</v>
      </c>
      <c r="D151" s="1215">
        <v>6.99</v>
      </c>
      <c r="E151" s="1215">
        <v>4.99</v>
      </c>
      <c r="F151" s="1215">
        <v>3.59</v>
      </c>
      <c r="G151" s="1215">
        <v>2.39</v>
      </c>
      <c r="H151" s="272">
        <f t="shared" si="5"/>
        <v>0</v>
      </c>
      <c r="I151" s="279">
        <f>IF('Floriani Price List'!$I$4="D",'Floriani Thread'!G151,IF('Floriani Price List'!$I$4="W",'Floriani Thread'!F151,0))</f>
        <v>2.39</v>
      </c>
      <c r="J151" s="2"/>
      <c r="K151" s="269" t="b">
        <f t="shared" si="4"/>
        <v>1</v>
      </c>
      <c r="L151" s="269">
        <f>'Floriani Price List'!$I$5</f>
        <v>0</v>
      </c>
      <c r="M151" s="1435" t="s">
        <v>162</v>
      </c>
    </row>
    <row r="152" spans="1:13">
      <c r="A152" s="63"/>
      <c r="B152" s="271" t="s">
        <v>971</v>
      </c>
      <c r="C152" s="416" t="s">
        <v>972</v>
      </c>
      <c r="D152" s="1215">
        <v>6.99</v>
      </c>
      <c r="E152" s="1215">
        <v>4.99</v>
      </c>
      <c r="F152" s="1215">
        <v>3.59</v>
      </c>
      <c r="G152" s="1215">
        <v>2.39</v>
      </c>
      <c r="H152" s="272">
        <f t="shared" si="5"/>
        <v>0</v>
      </c>
      <c r="I152" s="279">
        <f>IF('Floriani Price List'!$I$4="D",'Floriani Thread'!G152,IF('Floriani Price List'!$I$4="W",'Floriani Thread'!F152,0))</f>
        <v>2.39</v>
      </c>
      <c r="J152" s="2"/>
      <c r="K152" s="269" t="b">
        <f t="shared" si="4"/>
        <v>1</v>
      </c>
      <c r="L152" s="269">
        <f>'Floriani Price List'!$I$5</f>
        <v>0</v>
      </c>
      <c r="M152" s="1435" t="s">
        <v>162</v>
      </c>
    </row>
    <row r="153" spans="1:13">
      <c r="A153" s="63"/>
      <c r="B153" s="271" t="s">
        <v>973</v>
      </c>
      <c r="C153" s="417" t="s">
        <v>974</v>
      </c>
      <c r="D153" s="1215">
        <v>6.99</v>
      </c>
      <c r="E153" s="1215">
        <v>4.99</v>
      </c>
      <c r="F153" s="1215">
        <v>3.59</v>
      </c>
      <c r="G153" s="1215">
        <v>2.39</v>
      </c>
      <c r="H153" s="272">
        <f t="shared" si="5"/>
        <v>0</v>
      </c>
      <c r="I153" s="279">
        <f>IF('Floriani Price List'!$I$4="D",'Floriani Thread'!G153,IF('Floriani Price List'!$I$4="W",'Floriani Thread'!F153,0))</f>
        <v>2.39</v>
      </c>
      <c r="J153" s="2"/>
      <c r="K153" s="269" t="b">
        <f t="shared" si="4"/>
        <v>1</v>
      </c>
      <c r="L153" s="269">
        <f>'Floriani Price List'!$I$5</f>
        <v>0</v>
      </c>
      <c r="M153" s="1435" t="s">
        <v>162</v>
      </c>
    </row>
    <row r="154" spans="1:13">
      <c r="A154" s="63"/>
      <c r="B154" s="271" t="s">
        <v>975</v>
      </c>
      <c r="C154" s="614" t="s">
        <v>976</v>
      </c>
      <c r="D154" s="1215">
        <v>6.99</v>
      </c>
      <c r="E154" s="1215">
        <v>4.99</v>
      </c>
      <c r="F154" s="1215">
        <v>3.59</v>
      </c>
      <c r="G154" s="1215">
        <v>2.39</v>
      </c>
      <c r="H154" s="272">
        <f t="shared" si="5"/>
        <v>0</v>
      </c>
      <c r="I154" s="279">
        <f>IF('Floriani Price List'!$I$4="D",'Floriani Thread'!G154,IF('Floriani Price List'!$I$4="W",'Floriani Thread'!F154,0))</f>
        <v>2.39</v>
      </c>
      <c r="J154" s="2"/>
      <c r="K154" s="269" t="b">
        <f t="shared" si="4"/>
        <v>1</v>
      </c>
      <c r="L154" s="269">
        <f>'Floriani Price List'!$I$5</f>
        <v>0</v>
      </c>
      <c r="M154" s="1435" t="s">
        <v>162</v>
      </c>
    </row>
    <row r="155" spans="1:13">
      <c r="A155" s="63"/>
      <c r="B155" s="271" t="s">
        <v>977</v>
      </c>
      <c r="C155" s="418" t="s">
        <v>978</v>
      </c>
      <c r="D155" s="1215">
        <v>6.99</v>
      </c>
      <c r="E155" s="1215">
        <v>4.99</v>
      </c>
      <c r="F155" s="1215">
        <v>3.59</v>
      </c>
      <c r="G155" s="1215">
        <v>2.39</v>
      </c>
      <c r="H155" s="272">
        <f t="shared" si="5"/>
        <v>0</v>
      </c>
      <c r="I155" s="279">
        <f>IF('Floriani Price List'!$I$4="D",'Floriani Thread'!G155,IF('Floriani Price List'!$I$4="W",'Floriani Thread'!F155,0))</f>
        <v>2.39</v>
      </c>
      <c r="J155" s="2"/>
      <c r="K155" s="269" t="b">
        <f t="shared" si="4"/>
        <v>1</v>
      </c>
      <c r="L155" s="269">
        <f>'Floriani Price List'!$I$5</f>
        <v>0</v>
      </c>
      <c r="M155" s="1435" t="s">
        <v>162</v>
      </c>
    </row>
    <row r="156" spans="1:13">
      <c r="A156" s="63"/>
      <c r="B156" s="271" t="s">
        <v>979</v>
      </c>
      <c r="C156" s="419" t="s">
        <v>980</v>
      </c>
      <c r="D156" s="1215">
        <v>6.99</v>
      </c>
      <c r="E156" s="1215">
        <v>4.99</v>
      </c>
      <c r="F156" s="1215">
        <v>3.59</v>
      </c>
      <c r="G156" s="1215">
        <v>2.39</v>
      </c>
      <c r="H156" s="272">
        <f t="shared" si="5"/>
        <v>0</v>
      </c>
      <c r="I156" s="279">
        <f>IF('Floriani Price List'!$I$4="D",'Floriani Thread'!G156,IF('Floriani Price List'!$I$4="W",'Floriani Thread'!F156,0))</f>
        <v>2.39</v>
      </c>
      <c r="J156" s="2"/>
      <c r="K156" s="269" t="b">
        <f t="shared" si="4"/>
        <v>1</v>
      </c>
      <c r="L156" s="269">
        <f>'Floriani Price List'!$I$5</f>
        <v>0</v>
      </c>
      <c r="M156" s="1435" t="s">
        <v>162</v>
      </c>
    </row>
    <row r="157" spans="1:13">
      <c r="A157" s="63"/>
      <c r="B157" s="271" t="s">
        <v>981</v>
      </c>
      <c r="C157" s="420" t="s">
        <v>982</v>
      </c>
      <c r="D157" s="1215">
        <v>6.99</v>
      </c>
      <c r="E157" s="1215">
        <v>4.99</v>
      </c>
      <c r="F157" s="1215">
        <v>3.59</v>
      </c>
      <c r="G157" s="1215">
        <v>2.39</v>
      </c>
      <c r="H157" s="272">
        <f t="shared" si="5"/>
        <v>0</v>
      </c>
      <c r="I157" s="279">
        <f>IF('Floriani Price List'!$I$4="D",'Floriani Thread'!G157,IF('Floriani Price List'!$I$4="W",'Floriani Thread'!F157,0))</f>
        <v>2.39</v>
      </c>
      <c r="J157" s="2"/>
      <c r="K157" s="269" t="b">
        <f t="shared" si="4"/>
        <v>1</v>
      </c>
      <c r="L157" s="269">
        <f>'Floriani Price List'!$I$5</f>
        <v>0</v>
      </c>
      <c r="M157" s="1435" t="s">
        <v>162</v>
      </c>
    </row>
    <row r="158" spans="1:13">
      <c r="A158" s="63"/>
      <c r="B158" s="271" t="s">
        <v>983</v>
      </c>
      <c r="C158" s="421" t="s">
        <v>984</v>
      </c>
      <c r="D158" s="1215">
        <v>6.99</v>
      </c>
      <c r="E158" s="1215">
        <v>4.99</v>
      </c>
      <c r="F158" s="1215">
        <v>3.59</v>
      </c>
      <c r="G158" s="1215">
        <v>2.39</v>
      </c>
      <c r="H158" s="272">
        <f t="shared" si="5"/>
        <v>0</v>
      </c>
      <c r="I158" s="279">
        <f>IF('Floriani Price List'!$I$4="D",'Floriani Thread'!G158,IF('Floriani Price List'!$I$4="W",'Floriani Thread'!F158,0))</f>
        <v>2.39</v>
      </c>
      <c r="J158" s="2"/>
      <c r="K158" s="269" t="b">
        <f t="shared" si="4"/>
        <v>1</v>
      </c>
      <c r="L158" s="269">
        <f>'Floriani Price List'!$I$5</f>
        <v>0</v>
      </c>
      <c r="M158" s="1435" t="s">
        <v>162</v>
      </c>
    </row>
    <row r="159" spans="1:13">
      <c r="A159" s="63"/>
      <c r="B159" s="271" t="s">
        <v>985</v>
      </c>
      <c r="C159" s="422" t="s">
        <v>986</v>
      </c>
      <c r="D159" s="1215">
        <v>6.99</v>
      </c>
      <c r="E159" s="1215">
        <v>4.99</v>
      </c>
      <c r="F159" s="1215">
        <v>3.59</v>
      </c>
      <c r="G159" s="1215">
        <v>2.39</v>
      </c>
      <c r="H159" s="272">
        <f t="shared" si="5"/>
        <v>0</v>
      </c>
      <c r="I159" s="279">
        <f>IF('Floriani Price List'!$I$4="D",'Floriani Thread'!G159,IF('Floriani Price List'!$I$4="W",'Floriani Thread'!F159,0))</f>
        <v>2.39</v>
      </c>
      <c r="J159" s="2"/>
      <c r="K159" s="269" t="b">
        <f t="shared" si="4"/>
        <v>1</v>
      </c>
      <c r="L159" s="269">
        <f>'Floriani Price List'!$I$5</f>
        <v>0</v>
      </c>
      <c r="M159" s="1435" t="s">
        <v>162</v>
      </c>
    </row>
    <row r="160" spans="1:13">
      <c r="A160" s="63"/>
      <c r="B160" s="271" t="s">
        <v>987</v>
      </c>
      <c r="C160" s="423" t="s">
        <v>988</v>
      </c>
      <c r="D160" s="1215">
        <v>6.99</v>
      </c>
      <c r="E160" s="1215">
        <v>4.99</v>
      </c>
      <c r="F160" s="1215">
        <v>3.59</v>
      </c>
      <c r="G160" s="1215">
        <v>2.39</v>
      </c>
      <c r="H160" s="272">
        <f t="shared" si="5"/>
        <v>0</v>
      </c>
      <c r="I160" s="279">
        <f>IF('Floriani Price List'!$I$4="D",'Floriani Thread'!G160,IF('Floriani Price List'!$I$4="W",'Floriani Thread'!F160,0))</f>
        <v>2.39</v>
      </c>
      <c r="J160" s="2"/>
      <c r="K160" s="269" t="b">
        <f t="shared" si="4"/>
        <v>1</v>
      </c>
      <c r="L160" s="269">
        <f>'Floriani Price List'!$I$5</f>
        <v>0</v>
      </c>
      <c r="M160" s="1435" t="s">
        <v>162</v>
      </c>
    </row>
    <row r="161" spans="1:13">
      <c r="A161" s="63"/>
      <c r="B161" s="271" t="s">
        <v>989</v>
      </c>
      <c r="C161" s="424" t="s">
        <v>990</v>
      </c>
      <c r="D161" s="1215">
        <v>6.99</v>
      </c>
      <c r="E161" s="1215">
        <v>4.99</v>
      </c>
      <c r="F161" s="1215">
        <v>3.59</v>
      </c>
      <c r="G161" s="1215">
        <v>2.39</v>
      </c>
      <c r="H161" s="272">
        <f t="shared" si="5"/>
        <v>0</v>
      </c>
      <c r="I161" s="279">
        <f>IF('Floriani Price List'!$I$4="D",'Floriani Thread'!G161,IF('Floriani Price List'!$I$4="W",'Floriani Thread'!F161,0))</f>
        <v>2.39</v>
      </c>
      <c r="J161" s="2"/>
      <c r="K161" s="269" t="b">
        <f t="shared" si="4"/>
        <v>1</v>
      </c>
      <c r="L161" s="269">
        <f>'Floriani Price List'!$I$5</f>
        <v>0</v>
      </c>
      <c r="M161" s="1435" t="s">
        <v>162</v>
      </c>
    </row>
    <row r="162" spans="1:13">
      <c r="A162" s="63"/>
      <c r="B162" s="271" t="s">
        <v>991</v>
      </c>
      <c r="C162" s="425" t="s">
        <v>992</v>
      </c>
      <c r="D162" s="1215">
        <v>6.99</v>
      </c>
      <c r="E162" s="1215">
        <v>4.99</v>
      </c>
      <c r="F162" s="1215">
        <v>3.59</v>
      </c>
      <c r="G162" s="1215">
        <v>2.39</v>
      </c>
      <c r="H162" s="272">
        <f t="shared" si="5"/>
        <v>0</v>
      </c>
      <c r="I162" s="279">
        <f>IF('Floriani Price List'!$I$4="D",'Floriani Thread'!G162,IF('Floriani Price List'!$I$4="W",'Floriani Thread'!F162,0))</f>
        <v>2.39</v>
      </c>
      <c r="J162" s="2"/>
      <c r="K162" s="269" t="b">
        <f t="shared" si="4"/>
        <v>1</v>
      </c>
      <c r="L162" s="269">
        <f>'Floriani Price List'!$I$5</f>
        <v>0</v>
      </c>
      <c r="M162" s="1435" t="s">
        <v>162</v>
      </c>
    </row>
    <row r="163" spans="1:13">
      <c r="A163" s="63"/>
      <c r="B163" s="271" t="s">
        <v>993</v>
      </c>
      <c r="C163" s="426" t="s">
        <v>994</v>
      </c>
      <c r="D163" s="1215">
        <v>6.99</v>
      </c>
      <c r="E163" s="1215">
        <v>4.99</v>
      </c>
      <c r="F163" s="1215">
        <v>3.59</v>
      </c>
      <c r="G163" s="1215">
        <v>2.39</v>
      </c>
      <c r="H163" s="272">
        <f t="shared" si="5"/>
        <v>0</v>
      </c>
      <c r="I163" s="279">
        <f>IF('Floriani Price List'!$I$4="D",'Floriani Thread'!G163,IF('Floriani Price List'!$I$4="W",'Floriani Thread'!F163,0))</f>
        <v>2.39</v>
      </c>
      <c r="J163" s="2"/>
      <c r="K163" s="269" t="b">
        <f t="shared" si="4"/>
        <v>1</v>
      </c>
      <c r="L163" s="269">
        <f>'Floriani Price List'!$I$5</f>
        <v>0</v>
      </c>
      <c r="M163" s="1435" t="s">
        <v>162</v>
      </c>
    </row>
    <row r="164" spans="1:13">
      <c r="A164" s="63"/>
      <c r="B164" s="271" t="s">
        <v>995</v>
      </c>
      <c r="C164" s="427" t="s">
        <v>996</v>
      </c>
      <c r="D164" s="1215">
        <v>6.99</v>
      </c>
      <c r="E164" s="1215">
        <v>4.99</v>
      </c>
      <c r="F164" s="1215">
        <v>3.59</v>
      </c>
      <c r="G164" s="1215">
        <v>2.39</v>
      </c>
      <c r="H164" s="272">
        <f t="shared" si="5"/>
        <v>0</v>
      </c>
      <c r="I164" s="279">
        <f>IF('Floriani Price List'!$I$4="D",'Floriani Thread'!G164,IF('Floriani Price List'!$I$4="W",'Floriani Thread'!F164,0))</f>
        <v>2.39</v>
      </c>
      <c r="J164" s="2"/>
      <c r="K164" s="269" t="b">
        <f t="shared" si="4"/>
        <v>1</v>
      </c>
      <c r="L164" s="269">
        <f>'Floriani Price List'!$I$5</f>
        <v>0</v>
      </c>
      <c r="M164" s="1435" t="s">
        <v>162</v>
      </c>
    </row>
    <row r="165" spans="1:13">
      <c r="A165" s="63"/>
      <c r="B165" s="271" t="s">
        <v>997</v>
      </c>
      <c r="C165" s="428" t="s">
        <v>998</v>
      </c>
      <c r="D165" s="1215">
        <v>6.99</v>
      </c>
      <c r="E165" s="1215">
        <v>4.99</v>
      </c>
      <c r="F165" s="1215">
        <v>3.59</v>
      </c>
      <c r="G165" s="1215">
        <v>2.39</v>
      </c>
      <c r="H165" s="272">
        <f t="shared" si="5"/>
        <v>0</v>
      </c>
      <c r="I165" s="279">
        <f>IF('Floriani Price List'!$I$4="D",'Floriani Thread'!G165,IF('Floriani Price List'!$I$4="W",'Floriani Thread'!F165,0))</f>
        <v>2.39</v>
      </c>
      <c r="J165" s="2"/>
      <c r="K165" s="269" t="b">
        <f t="shared" si="4"/>
        <v>1</v>
      </c>
      <c r="L165" s="269">
        <f>'Floriani Price List'!$I$5</f>
        <v>0</v>
      </c>
      <c r="M165" s="1435" t="s">
        <v>162</v>
      </c>
    </row>
    <row r="166" spans="1:13">
      <c r="A166" s="63"/>
      <c r="B166" s="271" t="s">
        <v>999</v>
      </c>
      <c r="C166" s="429" t="s">
        <v>1000</v>
      </c>
      <c r="D166" s="1215">
        <v>6.99</v>
      </c>
      <c r="E166" s="1215">
        <v>4.99</v>
      </c>
      <c r="F166" s="1215">
        <v>3.59</v>
      </c>
      <c r="G166" s="1215">
        <v>2.39</v>
      </c>
      <c r="H166" s="272">
        <f t="shared" si="5"/>
        <v>0</v>
      </c>
      <c r="I166" s="279">
        <f>IF('Floriani Price List'!$I$4="D",'Floriani Thread'!G166,IF('Floriani Price List'!$I$4="W",'Floriani Thread'!F166,0))</f>
        <v>2.39</v>
      </c>
      <c r="J166" s="2"/>
      <c r="K166" s="269" t="b">
        <f t="shared" si="4"/>
        <v>1</v>
      </c>
      <c r="L166" s="269">
        <f>'Floriani Price List'!$I$5</f>
        <v>0</v>
      </c>
      <c r="M166" s="1435" t="s">
        <v>162</v>
      </c>
    </row>
    <row r="167" spans="1:13">
      <c r="A167" s="63"/>
      <c r="B167" s="271" t="s">
        <v>1001</v>
      </c>
      <c r="C167" s="430" t="s">
        <v>1002</v>
      </c>
      <c r="D167" s="1215">
        <v>6.99</v>
      </c>
      <c r="E167" s="1215">
        <v>4.99</v>
      </c>
      <c r="F167" s="1215">
        <v>3.59</v>
      </c>
      <c r="G167" s="1215">
        <v>2.39</v>
      </c>
      <c r="H167" s="272">
        <f t="shared" si="5"/>
        <v>0</v>
      </c>
      <c r="I167" s="279">
        <f>IF('Floriani Price List'!$I$4="D",'Floriani Thread'!G167,IF('Floriani Price List'!$I$4="W",'Floriani Thread'!F167,0))</f>
        <v>2.39</v>
      </c>
      <c r="J167" s="2"/>
      <c r="K167" s="269" t="b">
        <f t="shared" si="4"/>
        <v>1</v>
      </c>
      <c r="L167" s="269">
        <f>'Floriani Price List'!$I$5</f>
        <v>0</v>
      </c>
      <c r="M167" s="1435" t="s">
        <v>162</v>
      </c>
    </row>
    <row r="168" spans="1:13">
      <c r="A168" s="63"/>
      <c r="B168" s="271" t="s">
        <v>1003</v>
      </c>
      <c r="C168" s="615" t="s">
        <v>1004</v>
      </c>
      <c r="D168" s="1215">
        <v>6.99</v>
      </c>
      <c r="E168" s="1215">
        <v>4.99</v>
      </c>
      <c r="F168" s="1215">
        <v>3.59</v>
      </c>
      <c r="G168" s="1215">
        <v>2.39</v>
      </c>
      <c r="H168" s="272">
        <f t="shared" si="5"/>
        <v>0</v>
      </c>
      <c r="I168" s="279">
        <f>IF('Floriani Price List'!$I$4="D",'Floriani Thread'!G168,IF('Floriani Price List'!$I$4="W",'Floriani Thread'!F168,0))</f>
        <v>2.39</v>
      </c>
      <c r="J168" s="2"/>
      <c r="K168" s="269" t="b">
        <f t="shared" si="4"/>
        <v>1</v>
      </c>
      <c r="L168" s="269">
        <f>'Floriani Price List'!$I$5</f>
        <v>0</v>
      </c>
      <c r="M168" s="1435" t="s">
        <v>162</v>
      </c>
    </row>
    <row r="169" spans="1:13">
      <c r="A169" s="63"/>
      <c r="B169" s="271" t="s">
        <v>1005</v>
      </c>
      <c r="C169" s="616" t="s">
        <v>1006</v>
      </c>
      <c r="D169" s="1215">
        <v>6.99</v>
      </c>
      <c r="E169" s="1215">
        <v>4.99</v>
      </c>
      <c r="F169" s="1215">
        <v>3.59</v>
      </c>
      <c r="G169" s="1215">
        <v>2.39</v>
      </c>
      <c r="H169" s="272">
        <f t="shared" si="5"/>
        <v>0</v>
      </c>
      <c r="I169" s="279">
        <f>IF('Floriani Price List'!$I$4="D",'Floriani Thread'!G169,IF('Floriani Price List'!$I$4="W",'Floriani Thread'!F169,0))</f>
        <v>2.39</v>
      </c>
      <c r="J169" s="2"/>
      <c r="K169" s="269" t="b">
        <f t="shared" si="4"/>
        <v>1</v>
      </c>
      <c r="L169" s="269">
        <f>'Floriani Price List'!$I$5</f>
        <v>0</v>
      </c>
      <c r="M169" s="1435" t="s">
        <v>162</v>
      </c>
    </row>
    <row r="170" spans="1:13">
      <c r="A170" s="63"/>
      <c r="B170" s="271" t="s">
        <v>1007</v>
      </c>
      <c r="C170" s="431" t="s">
        <v>1008</v>
      </c>
      <c r="D170" s="1215">
        <v>6.99</v>
      </c>
      <c r="E170" s="1215">
        <v>4.99</v>
      </c>
      <c r="F170" s="1215">
        <v>3.59</v>
      </c>
      <c r="G170" s="1215">
        <v>2.39</v>
      </c>
      <c r="H170" s="272">
        <f t="shared" si="5"/>
        <v>0</v>
      </c>
      <c r="I170" s="279">
        <f>IF('Floriani Price List'!$I$4="D",'Floriani Thread'!G170,IF('Floriani Price List'!$I$4="W",'Floriani Thread'!F170,0))</f>
        <v>2.39</v>
      </c>
      <c r="J170" s="2"/>
      <c r="K170" s="269" t="b">
        <f t="shared" si="4"/>
        <v>1</v>
      </c>
      <c r="L170" s="269">
        <f>'Floriani Price List'!$I$5</f>
        <v>0</v>
      </c>
      <c r="M170" s="1435" t="s">
        <v>162</v>
      </c>
    </row>
    <row r="171" spans="1:13">
      <c r="A171" s="63"/>
      <c r="B171" s="271" t="s">
        <v>1009</v>
      </c>
      <c r="C171" s="432" t="s">
        <v>1010</v>
      </c>
      <c r="D171" s="1215">
        <v>6.99</v>
      </c>
      <c r="E171" s="1215">
        <v>4.99</v>
      </c>
      <c r="F171" s="1215">
        <v>3.59</v>
      </c>
      <c r="G171" s="1215">
        <v>2.39</v>
      </c>
      <c r="H171" s="272">
        <f t="shared" si="5"/>
        <v>0</v>
      </c>
      <c r="I171" s="279">
        <f>IF('Floriani Price List'!$I$4="D",'Floriani Thread'!G171,IF('Floriani Price List'!$I$4="W",'Floriani Thread'!F171,0))</f>
        <v>2.39</v>
      </c>
      <c r="J171" s="2"/>
      <c r="K171" s="269" t="b">
        <f t="shared" si="4"/>
        <v>1</v>
      </c>
      <c r="L171" s="269">
        <f>'Floriani Price List'!$I$5</f>
        <v>0</v>
      </c>
      <c r="M171" s="1435" t="s">
        <v>162</v>
      </c>
    </row>
    <row r="172" spans="1:13">
      <c r="A172" s="63"/>
      <c r="B172" s="271" t="s">
        <v>1011</v>
      </c>
      <c r="C172" s="617" t="s">
        <v>1012</v>
      </c>
      <c r="D172" s="1215">
        <v>6.99</v>
      </c>
      <c r="E172" s="1215">
        <v>4.99</v>
      </c>
      <c r="F172" s="1215">
        <v>3.59</v>
      </c>
      <c r="G172" s="1215">
        <v>2.39</v>
      </c>
      <c r="H172" s="272">
        <f t="shared" si="5"/>
        <v>0</v>
      </c>
      <c r="I172" s="279">
        <f>IF('Floriani Price List'!$I$4="D",'Floriani Thread'!G172,IF('Floriani Price List'!$I$4="W",'Floriani Thread'!F172,0))</f>
        <v>2.39</v>
      </c>
      <c r="J172" s="2"/>
      <c r="K172" s="269" t="b">
        <f t="shared" si="4"/>
        <v>1</v>
      </c>
      <c r="L172" s="269">
        <f>'Floriani Price List'!$I$5</f>
        <v>0</v>
      </c>
      <c r="M172" s="1435" t="s">
        <v>162</v>
      </c>
    </row>
    <row r="173" spans="1:13">
      <c r="A173" s="63"/>
      <c r="B173" s="271" t="s">
        <v>1013</v>
      </c>
      <c r="C173" s="618" t="s">
        <v>1014</v>
      </c>
      <c r="D173" s="1215">
        <v>6.99</v>
      </c>
      <c r="E173" s="1215">
        <v>4.99</v>
      </c>
      <c r="F173" s="1215">
        <v>3.59</v>
      </c>
      <c r="G173" s="1215">
        <v>2.39</v>
      </c>
      <c r="H173" s="272">
        <f t="shared" si="5"/>
        <v>0</v>
      </c>
      <c r="I173" s="279">
        <f>IF('Floriani Price List'!$I$4="D",'Floriani Thread'!G173,IF('Floriani Price List'!$I$4="W",'Floriani Thread'!F173,0))</f>
        <v>2.39</v>
      </c>
      <c r="J173" s="2"/>
      <c r="K173" s="269" t="b">
        <f t="shared" si="4"/>
        <v>1</v>
      </c>
      <c r="L173" s="269">
        <f>'Floriani Price List'!$I$5</f>
        <v>0</v>
      </c>
      <c r="M173" s="1435" t="s">
        <v>162</v>
      </c>
    </row>
    <row r="174" spans="1:13">
      <c r="A174" s="63"/>
      <c r="B174" s="271" t="s">
        <v>1015</v>
      </c>
      <c r="C174" s="433" t="s">
        <v>1016</v>
      </c>
      <c r="D174" s="1215">
        <v>6.99</v>
      </c>
      <c r="E174" s="1215">
        <v>4.99</v>
      </c>
      <c r="F174" s="1215">
        <v>3.59</v>
      </c>
      <c r="G174" s="1215">
        <v>2.39</v>
      </c>
      <c r="H174" s="272">
        <f t="shared" si="5"/>
        <v>0</v>
      </c>
      <c r="I174" s="279">
        <f>IF('Floriani Price List'!$I$4="D",'Floriani Thread'!G174,IF('Floriani Price List'!$I$4="W",'Floriani Thread'!F174,0))</f>
        <v>2.39</v>
      </c>
      <c r="J174" s="2"/>
      <c r="K174" s="269" t="b">
        <f t="shared" si="4"/>
        <v>1</v>
      </c>
      <c r="L174" s="269">
        <f>'Floriani Price List'!$I$5</f>
        <v>0</v>
      </c>
      <c r="M174" s="1435" t="s">
        <v>162</v>
      </c>
    </row>
    <row r="175" spans="1:13">
      <c r="A175" s="63"/>
      <c r="B175" s="271" t="s">
        <v>1017</v>
      </c>
      <c r="C175" s="434" t="s">
        <v>1018</v>
      </c>
      <c r="D175" s="1215">
        <v>6.99</v>
      </c>
      <c r="E175" s="1215">
        <v>4.99</v>
      </c>
      <c r="F175" s="1215">
        <v>3.59</v>
      </c>
      <c r="G175" s="1215">
        <v>2.39</v>
      </c>
      <c r="H175" s="272">
        <f t="shared" si="5"/>
        <v>0</v>
      </c>
      <c r="I175" s="279">
        <f>IF('Floriani Price List'!$I$4="D",'Floriani Thread'!G175,IF('Floriani Price List'!$I$4="W",'Floriani Thread'!F175,0))</f>
        <v>2.39</v>
      </c>
      <c r="J175" s="2"/>
      <c r="K175" s="269" t="b">
        <f t="shared" si="4"/>
        <v>1</v>
      </c>
      <c r="L175" s="269">
        <f>'Floriani Price List'!$I$5</f>
        <v>0</v>
      </c>
      <c r="M175" s="1435" t="s">
        <v>162</v>
      </c>
    </row>
    <row r="176" spans="1:13">
      <c r="A176" s="63"/>
      <c r="B176" s="271" t="s">
        <v>1019</v>
      </c>
      <c r="C176" s="435" t="s">
        <v>1020</v>
      </c>
      <c r="D176" s="1215">
        <v>6.99</v>
      </c>
      <c r="E176" s="1215">
        <v>4.99</v>
      </c>
      <c r="F176" s="1215">
        <v>3.59</v>
      </c>
      <c r="G176" s="1215">
        <v>2.39</v>
      </c>
      <c r="H176" s="272">
        <f t="shared" si="5"/>
        <v>0</v>
      </c>
      <c r="I176" s="279">
        <f>IF('Floriani Price List'!$I$4="D",'Floriani Thread'!G176,IF('Floriani Price List'!$I$4="W",'Floriani Thread'!F176,0))</f>
        <v>2.39</v>
      </c>
      <c r="J176" s="2"/>
      <c r="K176" s="269" t="b">
        <f t="shared" si="4"/>
        <v>1</v>
      </c>
      <c r="L176" s="269">
        <f>'Floriani Price List'!$I$5</f>
        <v>0</v>
      </c>
      <c r="M176" s="1435" t="s">
        <v>162</v>
      </c>
    </row>
    <row r="177" spans="1:13">
      <c r="A177" s="63"/>
      <c r="B177" s="271" t="s">
        <v>1021</v>
      </c>
      <c r="C177" s="436" t="s">
        <v>1022</v>
      </c>
      <c r="D177" s="1215">
        <v>6.99</v>
      </c>
      <c r="E177" s="1215">
        <v>4.99</v>
      </c>
      <c r="F177" s="1215">
        <v>3.59</v>
      </c>
      <c r="G177" s="1215">
        <v>2.39</v>
      </c>
      <c r="H177" s="272">
        <f t="shared" si="5"/>
        <v>0</v>
      </c>
      <c r="I177" s="279">
        <f>IF('Floriani Price List'!$I$4="D",'Floriani Thread'!G177,IF('Floriani Price List'!$I$4="W",'Floriani Thread'!F177,0))</f>
        <v>2.39</v>
      </c>
      <c r="J177" s="2"/>
      <c r="K177" s="269" t="b">
        <f t="shared" si="4"/>
        <v>1</v>
      </c>
      <c r="L177" s="269">
        <f>'Floriani Price List'!$I$5</f>
        <v>0</v>
      </c>
      <c r="M177" s="1435" t="s">
        <v>162</v>
      </c>
    </row>
    <row r="178" spans="1:13">
      <c r="A178" s="63"/>
      <c r="B178" s="271" t="s">
        <v>1023</v>
      </c>
      <c r="C178" s="437" t="s">
        <v>1024</v>
      </c>
      <c r="D178" s="1215">
        <v>6.99</v>
      </c>
      <c r="E178" s="1215">
        <v>4.99</v>
      </c>
      <c r="F178" s="1215">
        <v>3.59</v>
      </c>
      <c r="G178" s="1215">
        <v>2.39</v>
      </c>
      <c r="H178" s="272">
        <f t="shared" si="5"/>
        <v>0</v>
      </c>
      <c r="I178" s="279">
        <f>IF('Floriani Price List'!$I$4="D",'Floriani Thread'!G178,IF('Floriani Price List'!$I$4="W",'Floriani Thread'!F178,0))</f>
        <v>2.39</v>
      </c>
      <c r="J178" s="2"/>
      <c r="K178" s="269" t="b">
        <f t="shared" si="4"/>
        <v>1</v>
      </c>
      <c r="L178" s="269">
        <f>'Floriani Price List'!$I$5</f>
        <v>0</v>
      </c>
      <c r="M178" s="1435" t="s">
        <v>162</v>
      </c>
    </row>
    <row r="179" spans="1:13">
      <c r="A179" s="63"/>
      <c r="B179" s="271" t="s">
        <v>1025</v>
      </c>
      <c r="C179" s="438" t="s">
        <v>1026</v>
      </c>
      <c r="D179" s="1215">
        <v>6.99</v>
      </c>
      <c r="E179" s="1215">
        <v>4.99</v>
      </c>
      <c r="F179" s="1215">
        <v>3.59</v>
      </c>
      <c r="G179" s="1215">
        <v>2.39</v>
      </c>
      <c r="H179" s="272">
        <f t="shared" si="5"/>
        <v>0</v>
      </c>
      <c r="I179" s="279">
        <f>IF('Floriani Price List'!$I$4="D",'Floriani Thread'!G179,IF('Floriani Price List'!$I$4="W",'Floriani Thread'!F179,0))</f>
        <v>2.39</v>
      </c>
      <c r="J179" s="2"/>
      <c r="K179" s="269" t="b">
        <f t="shared" si="4"/>
        <v>1</v>
      </c>
      <c r="L179" s="269">
        <f>'Floriani Price List'!$I$5</f>
        <v>0</v>
      </c>
      <c r="M179" s="1435" t="s">
        <v>162</v>
      </c>
    </row>
    <row r="180" spans="1:13">
      <c r="A180" s="63"/>
      <c r="B180" s="271" t="s">
        <v>1027</v>
      </c>
      <c r="C180" s="439" t="s">
        <v>1028</v>
      </c>
      <c r="D180" s="1215">
        <v>6.99</v>
      </c>
      <c r="E180" s="1215">
        <v>4.99</v>
      </c>
      <c r="F180" s="1215">
        <v>3.59</v>
      </c>
      <c r="G180" s="1215">
        <v>2.39</v>
      </c>
      <c r="H180" s="272">
        <f t="shared" si="5"/>
        <v>0</v>
      </c>
      <c r="I180" s="279">
        <f>IF('Floriani Price List'!$I$4="D",'Floriani Thread'!G180,IF('Floriani Price List'!$I$4="W",'Floriani Thread'!F180,0))</f>
        <v>2.39</v>
      </c>
      <c r="J180" s="2"/>
      <c r="K180" s="269" t="b">
        <f t="shared" si="4"/>
        <v>1</v>
      </c>
      <c r="L180" s="269">
        <f>'Floriani Price List'!$I$5</f>
        <v>0</v>
      </c>
      <c r="M180" s="1435" t="s">
        <v>162</v>
      </c>
    </row>
    <row r="181" spans="1:13">
      <c r="A181" s="63"/>
      <c r="B181" s="271" t="s">
        <v>1029</v>
      </c>
      <c r="C181" s="440" t="s">
        <v>1030</v>
      </c>
      <c r="D181" s="1215">
        <v>6.99</v>
      </c>
      <c r="E181" s="1215">
        <v>4.99</v>
      </c>
      <c r="F181" s="1215">
        <v>3.59</v>
      </c>
      <c r="G181" s="1215">
        <v>2.39</v>
      </c>
      <c r="H181" s="272">
        <f t="shared" si="5"/>
        <v>0</v>
      </c>
      <c r="I181" s="279">
        <f>IF('Floriani Price List'!$I$4="D",'Floriani Thread'!G181,IF('Floriani Price List'!$I$4="W",'Floriani Thread'!F181,0))</f>
        <v>2.39</v>
      </c>
      <c r="J181" s="2"/>
      <c r="K181" s="269" t="b">
        <f t="shared" si="4"/>
        <v>1</v>
      </c>
      <c r="L181" s="269">
        <f>'Floriani Price List'!$I$5</f>
        <v>0</v>
      </c>
      <c r="M181" s="1435" t="s">
        <v>162</v>
      </c>
    </row>
    <row r="182" spans="1:13">
      <c r="A182" s="63"/>
      <c r="B182" s="271" t="s">
        <v>1031</v>
      </c>
      <c r="C182" s="620" t="s">
        <v>1032</v>
      </c>
      <c r="D182" s="1215">
        <v>6.99</v>
      </c>
      <c r="E182" s="1215">
        <v>4.99</v>
      </c>
      <c r="F182" s="1215">
        <v>3.59</v>
      </c>
      <c r="G182" s="1215">
        <v>2.39</v>
      </c>
      <c r="H182" s="272">
        <f t="shared" si="5"/>
        <v>0</v>
      </c>
      <c r="I182" s="279">
        <f>IF('Floriani Price List'!$I$4="D",'Floriani Thread'!G182,IF('Floriani Price List'!$I$4="W",'Floriani Thread'!F182,0))</f>
        <v>2.39</v>
      </c>
      <c r="J182" s="2"/>
      <c r="K182" s="269" t="b">
        <f t="shared" si="4"/>
        <v>1</v>
      </c>
      <c r="L182" s="269">
        <f>'Floriani Price List'!$I$5</f>
        <v>0</v>
      </c>
      <c r="M182" s="1435" t="s">
        <v>162</v>
      </c>
    </row>
    <row r="183" spans="1:13">
      <c r="A183" s="63"/>
      <c r="B183" s="271" t="s">
        <v>1033</v>
      </c>
      <c r="C183" s="619" t="s">
        <v>1034</v>
      </c>
      <c r="D183" s="1215">
        <v>6.99</v>
      </c>
      <c r="E183" s="1215">
        <v>4.99</v>
      </c>
      <c r="F183" s="1215">
        <v>3.59</v>
      </c>
      <c r="G183" s="1215">
        <v>2.39</v>
      </c>
      <c r="H183" s="272">
        <f t="shared" si="5"/>
        <v>0</v>
      </c>
      <c r="I183" s="279">
        <f>IF('Floriani Price List'!$I$4="D",'Floriani Thread'!G183,IF('Floriani Price List'!$I$4="W",'Floriani Thread'!F183,0))</f>
        <v>2.39</v>
      </c>
      <c r="J183" s="2"/>
      <c r="K183" s="269" t="b">
        <f t="shared" si="4"/>
        <v>1</v>
      </c>
      <c r="L183" s="269">
        <f>'Floriani Price List'!$I$5</f>
        <v>0</v>
      </c>
      <c r="M183" s="1435" t="s">
        <v>162</v>
      </c>
    </row>
    <row r="184" spans="1:13">
      <c r="A184" s="63"/>
      <c r="B184" s="271" t="s">
        <v>1035</v>
      </c>
      <c r="C184" s="441" t="s">
        <v>1036</v>
      </c>
      <c r="D184" s="1215">
        <v>6.99</v>
      </c>
      <c r="E184" s="1215">
        <v>4.99</v>
      </c>
      <c r="F184" s="1215">
        <v>3.59</v>
      </c>
      <c r="G184" s="1215">
        <v>2.39</v>
      </c>
      <c r="H184" s="272">
        <f t="shared" si="5"/>
        <v>0</v>
      </c>
      <c r="I184" s="279">
        <f>IF('Floriani Price List'!$I$4="D",'Floriani Thread'!G184,IF('Floriani Price List'!$I$4="W",'Floriani Thread'!F184,0))</f>
        <v>2.39</v>
      </c>
      <c r="J184" s="2"/>
      <c r="K184" s="269" t="b">
        <f t="shared" si="4"/>
        <v>1</v>
      </c>
      <c r="L184" s="269">
        <f>'Floriani Price List'!$I$5</f>
        <v>0</v>
      </c>
      <c r="M184" s="1435" t="s">
        <v>162</v>
      </c>
    </row>
    <row r="185" spans="1:13">
      <c r="A185" s="63"/>
      <c r="B185" s="271" t="s">
        <v>1037</v>
      </c>
      <c r="C185" s="442" t="s">
        <v>1038</v>
      </c>
      <c r="D185" s="1215">
        <v>6.99</v>
      </c>
      <c r="E185" s="1215">
        <v>4.99</v>
      </c>
      <c r="F185" s="1215">
        <v>3.59</v>
      </c>
      <c r="G185" s="1215">
        <v>2.39</v>
      </c>
      <c r="H185" s="272">
        <f t="shared" si="5"/>
        <v>0</v>
      </c>
      <c r="I185" s="279">
        <f>IF('Floriani Price List'!$I$4="D",'Floriani Thread'!G185,IF('Floriani Price List'!$I$4="W",'Floriani Thread'!F185,0))</f>
        <v>2.39</v>
      </c>
      <c r="J185" s="2"/>
      <c r="K185" s="269" t="b">
        <f t="shared" si="4"/>
        <v>1</v>
      </c>
      <c r="L185" s="269">
        <f>'Floriani Price List'!$I$5</f>
        <v>0</v>
      </c>
      <c r="M185" s="1435" t="s">
        <v>162</v>
      </c>
    </row>
    <row r="186" spans="1:13">
      <c r="A186" s="63"/>
      <c r="B186" s="271" t="s">
        <v>1039</v>
      </c>
      <c r="C186" s="443" t="s">
        <v>1040</v>
      </c>
      <c r="D186" s="1215">
        <v>6.99</v>
      </c>
      <c r="E186" s="1215">
        <v>4.99</v>
      </c>
      <c r="F186" s="1215">
        <v>3.59</v>
      </c>
      <c r="G186" s="1215">
        <v>2.39</v>
      </c>
      <c r="H186" s="272">
        <f t="shared" si="5"/>
        <v>0</v>
      </c>
      <c r="I186" s="279">
        <f>IF('Floriani Price List'!$I$4="D",'Floriani Thread'!G186,IF('Floriani Price List'!$I$4="W",'Floriani Thread'!F186,0))</f>
        <v>2.39</v>
      </c>
      <c r="J186" s="2"/>
      <c r="K186" s="269" t="b">
        <f t="shared" si="4"/>
        <v>1</v>
      </c>
      <c r="L186" s="269">
        <f>'Floriani Price List'!$I$5</f>
        <v>0</v>
      </c>
      <c r="M186" s="1435" t="s">
        <v>162</v>
      </c>
    </row>
    <row r="187" spans="1:13">
      <c r="A187" s="63"/>
      <c r="B187" s="271" t="s">
        <v>1041</v>
      </c>
      <c r="C187" s="444" t="s">
        <v>1042</v>
      </c>
      <c r="D187" s="1215">
        <v>6.99</v>
      </c>
      <c r="E187" s="1215">
        <v>4.99</v>
      </c>
      <c r="F187" s="1215">
        <v>3.59</v>
      </c>
      <c r="G187" s="1215">
        <v>2.39</v>
      </c>
      <c r="H187" s="272">
        <f t="shared" si="5"/>
        <v>0</v>
      </c>
      <c r="I187" s="279">
        <f>IF('Floriani Price List'!$I$4="D",'Floriani Thread'!G187,IF('Floriani Price List'!$I$4="W",'Floriani Thread'!F187,0))</f>
        <v>2.39</v>
      </c>
      <c r="J187" s="2"/>
      <c r="K187" s="269" t="b">
        <f t="shared" si="4"/>
        <v>1</v>
      </c>
      <c r="L187" s="269">
        <f>'Floriani Price List'!$I$5</f>
        <v>0</v>
      </c>
      <c r="M187" s="1435" t="s">
        <v>162</v>
      </c>
    </row>
    <row r="188" spans="1:13">
      <c r="A188" s="63"/>
      <c r="B188" s="271" t="s">
        <v>1043</v>
      </c>
      <c r="C188" s="445" t="s">
        <v>1044</v>
      </c>
      <c r="D188" s="1215">
        <v>6.99</v>
      </c>
      <c r="E188" s="1215">
        <v>4.99</v>
      </c>
      <c r="F188" s="1215">
        <v>3.59</v>
      </c>
      <c r="G188" s="1215">
        <v>2.39</v>
      </c>
      <c r="H188" s="272">
        <f t="shared" si="5"/>
        <v>0</v>
      </c>
      <c r="I188" s="279">
        <f>IF('Floriani Price List'!$I$4="D",'Floriani Thread'!G188,IF('Floriani Price List'!$I$4="W",'Floriani Thread'!F188,0))</f>
        <v>2.39</v>
      </c>
      <c r="J188" s="2"/>
      <c r="K188" s="269" t="b">
        <f t="shared" si="4"/>
        <v>1</v>
      </c>
      <c r="L188" s="269">
        <f>'Floriani Price List'!$I$5</f>
        <v>0</v>
      </c>
      <c r="M188" s="1435" t="s">
        <v>162</v>
      </c>
    </row>
    <row r="189" spans="1:13">
      <c r="A189" s="63"/>
      <c r="B189" s="271" t="s">
        <v>1045</v>
      </c>
      <c r="C189" s="446" t="s">
        <v>1046</v>
      </c>
      <c r="D189" s="1215">
        <v>6.99</v>
      </c>
      <c r="E189" s="1215">
        <v>4.99</v>
      </c>
      <c r="F189" s="1215">
        <v>3.59</v>
      </c>
      <c r="G189" s="1215">
        <v>2.39</v>
      </c>
      <c r="H189" s="272">
        <f t="shared" si="5"/>
        <v>0</v>
      </c>
      <c r="I189" s="279">
        <f>IF('Floriani Price List'!$I$4="D",'Floriani Thread'!G189,IF('Floriani Price List'!$I$4="W",'Floriani Thread'!F189,0))</f>
        <v>2.39</v>
      </c>
      <c r="J189" s="2"/>
      <c r="K189" s="269" t="b">
        <f t="shared" si="4"/>
        <v>1</v>
      </c>
      <c r="L189" s="269">
        <f>'Floriani Price List'!$I$5</f>
        <v>0</v>
      </c>
      <c r="M189" s="1435" t="s">
        <v>162</v>
      </c>
    </row>
    <row r="190" spans="1:13">
      <c r="A190" s="63"/>
      <c r="B190" s="271" t="s">
        <v>1047</v>
      </c>
      <c r="C190" s="447" t="s">
        <v>1048</v>
      </c>
      <c r="D190" s="1215">
        <v>6.99</v>
      </c>
      <c r="E190" s="1215">
        <v>4.99</v>
      </c>
      <c r="F190" s="1215">
        <v>3.59</v>
      </c>
      <c r="G190" s="1215">
        <v>2.39</v>
      </c>
      <c r="H190" s="272">
        <f t="shared" si="5"/>
        <v>0</v>
      </c>
      <c r="I190" s="279">
        <f>IF('Floriani Price List'!$I$4="D",'Floriani Thread'!G190,IF('Floriani Price List'!$I$4="W",'Floriani Thread'!F190,0))</f>
        <v>2.39</v>
      </c>
      <c r="J190" s="2"/>
      <c r="K190" s="269" t="b">
        <f t="shared" si="4"/>
        <v>1</v>
      </c>
      <c r="L190" s="269">
        <f>'Floriani Price List'!$I$5</f>
        <v>0</v>
      </c>
      <c r="M190" s="1435" t="s">
        <v>162</v>
      </c>
    </row>
    <row r="191" spans="1:13">
      <c r="A191" s="63"/>
      <c r="B191" s="271" t="s">
        <v>1049</v>
      </c>
      <c r="C191" s="621" t="s">
        <v>1050</v>
      </c>
      <c r="D191" s="1215">
        <v>6.99</v>
      </c>
      <c r="E191" s="1215">
        <v>4.99</v>
      </c>
      <c r="F191" s="1215">
        <v>3.59</v>
      </c>
      <c r="G191" s="1215">
        <v>2.39</v>
      </c>
      <c r="H191" s="272">
        <f t="shared" si="5"/>
        <v>0</v>
      </c>
      <c r="I191" s="279">
        <f>IF('Floriani Price List'!$I$4="D",'Floriani Thread'!G191,IF('Floriani Price List'!$I$4="W",'Floriani Thread'!F191,0))</f>
        <v>2.39</v>
      </c>
      <c r="J191" s="2"/>
      <c r="K191" s="269" t="b">
        <f t="shared" si="4"/>
        <v>1</v>
      </c>
      <c r="L191" s="269">
        <f>'Floriani Price List'!$I$5</f>
        <v>0</v>
      </c>
      <c r="M191" s="1435" t="s">
        <v>162</v>
      </c>
    </row>
    <row r="192" spans="1:13">
      <c r="A192" s="63"/>
      <c r="B192" s="271" t="s">
        <v>1051</v>
      </c>
      <c r="C192" s="622" t="s">
        <v>1052</v>
      </c>
      <c r="D192" s="1215">
        <v>6.99</v>
      </c>
      <c r="E192" s="1215">
        <v>4.99</v>
      </c>
      <c r="F192" s="1215">
        <v>3.59</v>
      </c>
      <c r="G192" s="1215">
        <v>2.39</v>
      </c>
      <c r="H192" s="272">
        <f t="shared" si="5"/>
        <v>0</v>
      </c>
      <c r="I192" s="279">
        <f>IF('Floriani Price List'!$I$4="D",'Floriani Thread'!G192,IF('Floriani Price List'!$I$4="W",'Floriani Thread'!F192,0))</f>
        <v>2.39</v>
      </c>
      <c r="J192" s="2"/>
      <c r="K192" s="269" t="b">
        <f t="shared" si="4"/>
        <v>1</v>
      </c>
      <c r="L192" s="269">
        <f>'Floriani Price List'!$I$5</f>
        <v>0</v>
      </c>
      <c r="M192" s="1435" t="s">
        <v>162</v>
      </c>
    </row>
    <row r="193" spans="1:13">
      <c r="A193" s="63"/>
      <c r="B193" s="271" t="s">
        <v>1053</v>
      </c>
      <c r="C193" s="448" t="s">
        <v>1054</v>
      </c>
      <c r="D193" s="1215">
        <v>6.99</v>
      </c>
      <c r="E193" s="1215">
        <v>4.99</v>
      </c>
      <c r="F193" s="1215">
        <v>3.59</v>
      </c>
      <c r="G193" s="1215">
        <v>2.39</v>
      </c>
      <c r="H193" s="272">
        <f t="shared" si="5"/>
        <v>0</v>
      </c>
      <c r="I193" s="279">
        <f>IF('Floriani Price List'!$I$4="D",'Floriani Thread'!G193,IF('Floriani Price List'!$I$4="W",'Floriani Thread'!F193,0))</f>
        <v>2.39</v>
      </c>
      <c r="J193" s="2"/>
      <c r="K193" s="269" t="b">
        <f t="shared" si="4"/>
        <v>1</v>
      </c>
      <c r="L193" s="269">
        <f>'Floriani Price List'!$I$5</f>
        <v>0</v>
      </c>
      <c r="M193" s="1435" t="s">
        <v>162</v>
      </c>
    </row>
    <row r="194" spans="1:13">
      <c r="A194" s="63"/>
      <c r="B194" s="271" t="s">
        <v>1055</v>
      </c>
      <c r="C194" s="449" t="s">
        <v>1056</v>
      </c>
      <c r="D194" s="1215">
        <v>6.99</v>
      </c>
      <c r="E194" s="1215">
        <v>4.99</v>
      </c>
      <c r="F194" s="1215">
        <v>3.59</v>
      </c>
      <c r="G194" s="1215">
        <v>2.39</v>
      </c>
      <c r="H194" s="272">
        <f t="shared" si="5"/>
        <v>0</v>
      </c>
      <c r="I194" s="279">
        <f>IF('Floriani Price List'!$I$4="D",'Floriani Thread'!G194,IF('Floriani Price List'!$I$4="W",'Floriani Thread'!F194,0))</f>
        <v>2.39</v>
      </c>
      <c r="J194" s="2"/>
      <c r="K194" s="269" t="b">
        <f t="shared" si="4"/>
        <v>1</v>
      </c>
      <c r="L194" s="269">
        <f>'Floriani Price List'!$I$5</f>
        <v>0</v>
      </c>
      <c r="M194" s="1435" t="s">
        <v>162</v>
      </c>
    </row>
    <row r="195" spans="1:13">
      <c r="A195" s="63"/>
      <c r="B195" s="271" t="s">
        <v>1057</v>
      </c>
      <c r="C195" s="450" t="s">
        <v>1058</v>
      </c>
      <c r="D195" s="1215">
        <v>6.99</v>
      </c>
      <c r="E195" s="1215">
        <v>4.99</v>
      </c>
      <c r="F195" s="1215">
        <v>3.59</v>
      </c>
      <c r="G195" s="1215">
        <v>2.39</v>
      </c>
      <c r="H195" s="272">
        <f t="shared" si="5"/>
        <v>0</v>
      </c>
      <c r="I195" s="279">
        <f>IF('Floriani Price List'!$I$4="D",'Floriani Thread'!G195,IF('Floriani Price List'!$I$4="W",'Floriani Thread'!F195,0))</f>
        <v>2.39</v>
      </c>
      <c r="J195" s="2"/>
      <c r="K195" s="269" t="b">
        <f t="shared" si="4"/>
        <v>1</v>
      </c>
      <c r="L195" s="269">
        <f>'Floriani Price List'!$I$5</f>
        <v>0</v>
      </c>
      <c r="M195" s="1435" t="s">
        <v>162</v>
      </c>
    </row>
    <row r="196" spans="1:13">
      <c r="A196" s="63"/>
      <c r="B196" s="271" t="s">
        <v>1059</v>
      </c>
      <c r="C196" s="451" t="s">
        <v>1060</v>
      </c>
      <c r="D196" s="1215">
        <v>6.99</v>
      </c>
      <c r="E196" s="1215">
        <v>4.99</v>
      </c>
      <c r="F196" s="1215">
        <v>3.59</v>
      </c>
      <c r="G196" s="1215">
        <v>2.39</v>
      </c>
      <c r="H196" s="272">
        <f t="shared" si="5"/>
        <v>0</v>
      </c>
      <c r="I196" s="279">
        <f>IF('Floriani Price List'!$I$4="D",'Floriani Thread'!G196,IF('Floriani Price List'!$I$4="W",'Floriani Thread'!F196,0))</f>
        <v>2.39</v>
      </c>
      <c r="J196" s="2"/>
      <c r="K196" s="269" t="b">
        <f t="shared" ref="K196:K259" si="6">ISBLANK(A196)</f>
        <v>1</v>
      </c>
      <c r="L196" s="269">
        <f>'Floriani Price List'!$I$5</f>
        <v>0</v>
      </c>
      <c r="M196" s="1435" t="s">
        <v>162</v>
      </c>
    </row>
    <row r="197" spans="1:13">
      <c r="A197" s="63"/>
      <c r="B197" s="271" t="s">
        <v>1061</v>
      </c>
      <c r="C197" s="452" t="s">
        <v>1062</v>
      </c>
      <c r="D197" s="1215">
        <v>6.99</v>
      </c>
      <c r="E197" s="1215">
        <v>4.99</v>
      </c>
      <c r="F197" s="1215">
        <v>3.59</v>
      </c>
      <c r="G197" s="1215">
        <v>2.39</v>
      </c>
      <c r="H197" s="272">
        <f t="shared" ref="H197:H260" si="7">A197*I197</f>
        <v>0</v>
      </c>
      <c r="I197" s="279">
        <f>IF('Floriani Price List'!$I$4="D",'Floriani Thread'!G197,IF('Floriani Price List'!$I$4="W",'Floriani Thread'!F197,0))</f>
        <v>2.39</v>
      </c>
      <c r="J197" s="2"/>
      <c r="K197" s="269" t="b">
        <f t="shared" si="6"/>
        <v>1</v>
      </c>
      <c r="L197" s="269">
        <f>'Floriani Price List'!$I$5</f>
        <v>0</v>
      </c>
      <c r="M197" s="1435" t="s">
        <v>162</v>
      </c>
    </row>
    <row r="198" spans="1:13">
      <c r="A198" s="63"/>
      <c r="B198" s="271" t="s">
        <v>1063</v>
      </c>
      <c r="C198" s="453" t="s">
        <v>1064</v>
      </c>
      <c r="D198" s="1215">
        <v>6.99</v>
      </c>
      <c r="E198" s="1215">
        <v>4.99</v>
      </c>
      <c r="F198" s="1215">
        <v>3.59</v>
      </c>
      <c r="G198" s="1215">
        <v>2.39</v>
      </c>
      <c r="H198" s="272">
        <f t="shared" si="7"/>
        <v>0</v>
      </c>
      <c r="I198" s="279">
        <f>IF('Floriani Price List'!$I$4="D",'Floriani Thread'!G198,IF('Floriani Price List'!$I$4="W",'Floriani Thread'!F198,0))</f>
        <v>2.39</v>
      </c>
      <c r="J198" s="2"/>
      <c r="K198" s="269" t="b">
        <f t="shared" si="6"/>
        <v>1</v>
      </c>
      <c r="L198" s="269">
        <f>'Floriani Price List'!$I$5</f>
        <v>0</v>
      </c>
      <c r="M198" s="1435" t="s">
        <v>162</v>
      </c>
    </row>
    <row r="199" spans="1:13">
      <c r="A199" s="63"/>
      <c r="B199" s="271" t="s">
        <v>1065</v>
      </c>
      <c r="C199" s="454" t="s">
        <v>1066</v>
      </c>
      <c r="D199" s="1215">
        <v>6.99</v>
      </c>
      <c r="E199" s="1215">
        <v>4.99</v>
      </c>
      <c r="F199" s="1215">
        <v>3.59</v>
      </c>
      <c r="G199" s="1215">
        <v>2.39</v>
      </c>
      <c r="H199" s="272">
        <f t="shared" si="7"/>
        <v>0</v>
      </c>
      <c r="I199" s="279">
        <f>IF('Floriani Price List'!$I$4="D",'Floriani Thread'!G199,IF('Floriani Price List'!$I$4="W",'Floriani Thread'!F199,0))</f>
        <v>2.39</v>
      </c>
      <c r="J199" s="2"/>
      <c r="K199" s="269" t="b">
        <f t="shared" si="6"/>
        <v>1</v>
      </c>
      <c r="L199" s="269">
        <f>'Floriani Price List'!$I$5</f>
        <v>0</v>
      </c>
      <c r="M199" s="1435" t="s">
        <v>162</v>
      </c>
    </row>
    <row r="200" spans="1:13">
      <c r="A200" s="63"/>
      <c r="B200" s="271" t="s">
        <v>1067</v>
      </c>
      <c r="C200" s="455" t="s">
        <v>1068</v>
      </c>
      <c r="D200" s="1215">
        <v>6.99</v>
      </c>
      <c r="E200" s="1215">
        <v>4.99</v>
      </c>
      <c r="F200" s="1215">
        <v>3.59</v>
      </c>
      <c r="G200" s="1215">
        <v>2.39</v>
      </c>
      <c r="H200" s="272">
        <f t="shared" si="7"/>
        <v>0</v>
      </c>
      <c r="I200" s="279">
        <f>IF('Floriani Price List'!$I$4="D",'Floriani Thread'!G200,IF('Floriani Price List'!$I$4="W",'Floriani Thread'!F200,0))</f>
        <v>2.39</v>
      </c>
      <c r="J200" s="2"/>
      <c r="K200" s="269" t="b">
        <f t="shared" si="6"/>
        <v>1</v>
      </c>
      <c r="L200" s="269">
        <f>'Floriani Price List'!$I$5</f>
        <v>0</v>
      </c>
      <c r="M200" s="1435" t="s">
        <v>162</v>
      </c>
    </row>
    <row r="201" spans="1:13">
      <c r="A201" s="63"/>
      <c r="B201" s="271" t="s">
        <v>1069</v>
      </c>
      <c r="C201" s="456" t="s">
        <v>1070</v>
      </c>
      <c r="D201" s="1215">
        <v>6.99</v>
      </c>
      <c r="E201" s="1215">
        <v>4.99</v>
      </c>
      <c r="F201" s="1215">
        <v>3.59</v>
      </c>
      <c r="G201" s="1215">
        <v>2.39</v>
      </c>
      <c r="H201" s="272">
        <f t="shared" si="7"/>
        <v>0</v>
      </c>
      <c r="I201" s="279">
        <f>IF('Floriani Price List'!$I$4="D",'Floriani Thread'!G201,IF('Floriani Price List'!$I$4="W",'Floriani Thread'!F201,0))</f>
        <v>2.39</v>
      </c>
      <c r="J201" s="2"/>
      <c r="K201" s="269" t="b">
        <f t="shared" si="6"/>
        <v>1</v>
      </c>
      <c r="L201" s="269">
        <f>'Floriani Price List'!$I$5</f>
        <v>0</v>
      </c>
      <c r="M201" s="1435" t="s">
        <v>162</v>
      </c>
    </row>
    <row r="202" spans="1:13">
      <c r="A202" s="63"/>
      <c r="B202" s="271" t="s">
        <v>1071</v>
      </c>
      <c r="C202" s="457" t="s">
        <v>1072</v>
      </c>
      <c r="D202" s="1215">
        <v>6.99</v>
      </c>
      <c r="E202" s="1215">
        <v>4.99</v>
      </c>
      <c r="F202" s="1215">
        <v>3.59</v>
      </c>
      <c r="G202" s="1215">
        <v>2.39</v>
      </c>
      <c r="H202" s="272">
        <f t="shared" si="7"/>
        <v>0</v>
      </c>
      <c r="I202" s="279">
        <f>IF('Floriani Price List'!$I$4="D",'Floriani Thread'!G202,IF('Floriani Price List'!$I$4="W",'Floriani Thread'!F202,0))</f>
        <v>2.39</v>
      </c>
      <c r="J202" s="2"/>
      <c r="K202" s="269" t="b">
        <f t="shared" si="6"/>
        <v>1</v>
      </c>
      <c r="L202" s="269">
        <f>'Floriani Price List'!$I$5</f>
        <v>0</v>
      </c>
      <c r="M202" s="1435" t="s">
        <v>162</v>
      </c>
    </row>
    <row r="203" spans="1:13">
      <c r="A203" s="63"/>
      <c r="B203" s="271" t="s">
        <v>1073</v>
      </c>
      <c r="C203" s="458" t="s">
        <v>1074</v>
      </c>
      <c r="D203" s="1215">
        <v>6.99</v>
      </c>
      <c r="E203" s="1215">
        <v>4.99</v>
      </c>
      <c r="F203" s="1215">
        <v>3.59</v>
      </c>
      <c r="G203" s="1215">
        <v>2.39</v>
      </c>
      <c r="H203" s="272">
        <f t="shared" si="7"/>
        <v>0</v>
      </c>
      <c r="I203" s="279">
        <f>IF('Floriani Price List'!$I$4="D",'Floriani Thread'!G203,IF('Floriani Price List'!$I$4="W",'Floriani Thread'!F203,0))</f>
        <v>2.39</v>
      </c>
      <c r="J203" s="2"/>
      <c r="K203" s="269" t="b">
        <f t="shared" si="6"/>
        <v>1</v>
      </c>
      <c r="L203" s="269">
        <f>'Floriani Price List'!$I$5</f>
        <v>0</v>
      </c>
      <c r="M203" s="1435" t="s">
        <v>162</v>
      </c>
    </row>
    <row r="204" spans="1:13">
      <c r="A204" s="63"/>
      <c r="B204" s="271" t="s">
        <v>1075</v>
      </c>
      <c r="C204" s="459" t="s">
        <v>1076</v>
      </c>
      <c r="D204" s="1215">
        <v>6.99</v>
      </c>
      <c r="E204" s="1215">
        <v>4.99</v>
      </c>
      <c r="F204" s="1215">
        <v>3.59</v>
      </c>
      <c r="G204" s="1215">
        <v>2.39</v>
      </c>
      <c r="H204" s="272">
        <f t="shared" si="7"/>
        <v>0</v>
      </c>
      <c r="I204" s="279">
        <f>IF('Floriani Price List'!$I$4="D",'Floriani Thread'!G204,IF('Floriani Price List'!$I$4="W",'Floriani Thread'!F204,0))</f>
        <v>2.39</v>
      </c>
      <c r="J204" s="2"/>
      <c r="K204" s="269" t="b">
        <f t="shared" si="6"/>
        <v>1</v>
      </c>
      <c r="L204" s="269">
        <f>'Floriani Price List'!$I$5</f>
        <v>0</v>
      </c>
      <c r="M204" s="1435" t="s">
        <v>162</v>
      </c>
    </row>
    <row r="205" spans="1:13">
      <c r="A205" s="63"/>
      <c r="B205" s="271" t="s">
        <v>1077</v>
      </c>
      <c r="C205" s="460" t="s">
        <v>1078</v>
      </c>
      <c r="D205" s="1215">
        <v>6.99</v>
      </c>
      <c r="E205" s="1215">
        <v>4.99</v>
      </c>
      <c r="F205" s="1215">
        <v>3.59</v>
      </c>
      <c r="G205" s="1215">
        <v>2.39</v>
      </c>
      <c r="H205" s="272">
        <f t="shared" si="7"/>
        <v>0</v>
      </c>
      <c r="I205" s="279">
        <f>IF('Floriani Price List'!$I$4="D",'Floriani Thread'!G205,IF('Floriani Price List'!$I$4="W",'Floriani Thread'!F205,0))</f>
        <v>2.39</v>
      </c>
      <c r="J205" s="2"/>
      <c r="K205" s="269" t="b">
        <f t="shared" si="6"/>
        <v>1</v>
      </c>
      <c r="L205" s="269">
        <f>'Floriani Price List'!$I$5</f>
        <v>0</v>
      </c>
      <c r="M205" s="1435" t="s">
        <v>162</v>
      </c>
    </row>
    <row r="206" spans="1:13">
      <c r="A206" s="63"/>
      <c r="B206" s="271" t="s">
        <v>1079</v>
      </c>
      <c r="C206" s="461" t="s">
        <v>1080</v>
      </c>
      <c r="D206" s="1215">
        <v>6.99</v>
      </c>
      <c r="E206" s="1215">
        <v>4.99</v>
      </c>
      <c r="F206" s="1215">
        <v>3.59</v>
      </c>
      <c r="G206" s="1215">
        <v>2.39</v>
      </c>
      <c r="H206" s="272">
        <f t="shared" si="7"/>
        <v>0</v>
      </c>
      <c r="I206" s="279">
        <f>IF('Floriani Price List'!$I$4="D",'Floriani Thread'!G206,IF('Floriani Price List'!$I$4="W",'Floriani Thread'!F206,0))</f>
        <v>2.39</v>
      </c>
      <c r="J206" s="2"/>
      <c r="K206" s="269" t="b">
        <f t="shared" si="6"/>
        <v>1</v>
      </c>
      <c r="L206" s="269">
        <f>'Floriani Price List'!$I$5</f>
        <v>0</v>
      </c>
      <c r="M206" s="1435" t="s">
        <v>162</v>
      </c>
    </row>
    <row r="207" spans="1:13">
      <c r="A207" s="63"/>
      <c r="B207" s="271" t="s">
        <v>1081</v>
      </c>
      <c r="C207" s="462" t="s">
        <v>1082</v>
      </c>
      <c r="D207" s="1215">
        <v>6.99</v>
      </c>
      <c r="E207" s="1215">
        <v>4.99</v>
      </c>
      <c r="F207" s="1215">
        <v>3.59</v>
      </c>
      <c r="G207" s="1215">
        <v>2.39</v>
      </c>
      <c r="H207" s="272">
        <f t="shared" si="7"/>
        <v>0</v>
      </c>
      <c r="I207" s="279">
        <f>IF('Floriani Price List'!$I$4="D",'Floriani Thread'!G207,IF('Floriani Price List'!$I$4="W",'Floriani Thread'!F207,0))</f>
        <v>2.39</v>
      </c>
      <c r="J207" s="2"/>
      <c r="K207" s="269" t="b">
        <f t="shared" si="6"/>
        <v>1</v>
      </c>
      <c r="L207" s="269">
        <f>'Floriani Price List'!$I$5</f>
        <v>0</v>
      </c>
      <c r="M207" s="1435" t="s">
        <v>162</v>
      </c>
    </row>
    <row r="208" spans="1:13">
      <c r="A208" s="63"/>
      <c r="B208" s="271" t="s">
        <v>1083</v>
      </c>
      <c r="C208" s="463" t="s">
        <v>1084</v>
      </c>
      <c r="D208" s="1215">
        <v>6.99</v>
      </c>
      <c r="E208" s="1215">
        <v>4.99</v>
      </c>
      <c r="F208" s="1215">
        <v>3.59</v>
      </c>
      <c r="G208" s="1215">
        <v>2.39</v>
      </c>
      <c r="H208" s="272">
        <f t="shared" si="7"/>
        <v>0</v>
      </c>
      <c r="I208" s="279">
        <f>IF('Floriani Price List'!$I$4="D",'Floriani Thread'!G208,IF('Floriani Price List'!$I$4="W",'Floriani Thread'!F208,0))</f>
        <v>2.39</v>
      </c>
      <c r="J208" s="2"/>
      <c r="K208" s="269" t="b">
        <f t="shared" si="6"/>
        <v>1</v>
      </c>
      <c r="L208" s="269">
        <f>'Floriani Price List'!$I$5</f>
        <v>0</v>
      </c>
      <c r="M208" s="1435" t="s">
        <v>162</v>
      </c>
    </row>
    <row r="209" spans="1:13">
      <c r="A209" s="63"/>
      <c r="B209" s="271" t="s">
        <v>1085</v>
      </c>
      <c r="C209" s="464" t="s">
        <v>1086</v>
      </c>
      <c r="D209" s="1215">
        <v>6.99</v>
      </c>
      <c r="E209" s="1215">
        <v>4.99</v>
      </c>
      <c r="F209" s="1215">
        <v>3.59</v>
      </c>
      <c r="G209" s="1215">
        <v>2.39</v>
      </c>
      <c r="H209" s="272">
        <f t="shared" si="7"/>
        <v>0</v>
      </c>
      <c r="I209" s="279">
        <f>IF('Floriani Price List'!$I$4="D",'Floriani Thread'!G209,IF('Floriani Price List'!$I$4="W",'Floriani Thread'!F209,0))</f>
        <v>2.39</v>
      </c>
      <c r="J209" s="2"/>
      <c r="K209" s="269" t="b">
        <f t="shared" si="6"/>
        <v>1</v>
      </c>
      <c r="L209" s="269">
        <f>'Floriani Price List'!$I$5</f>
        <v>0</v>
      </c>
      <c r="M209" s="1435" t="s">
        <v>162</v>
      </c>
    </row>
    <row r="210" spans="1:13">
      <c r="A210" s="63"/>
      <c r="B210" s="271" t="s">
        <v>1087</v>
      </c>
      <c r="C210" s="465" t="s">
        <v>1088</v>
      </c>
      <c r="D210" s="1215">
        <v>6.99</v>
      </c>
      <c r="E210" s="1215">
        <v>4.99</v>
      </c>
      <c r="F210" s="1215">
        <v>3.59</v>
      </c>
      <c r="G210" s="1215">
        <v>2.39</v>
      </c>
      <c r="H210" s="272">
        <f t="shared" si="7"/>
        <v>0</v>
      </c>
      <c r="I210" s="279">
        <f>IF('Floriani Price List'!$I$4="D",'Floriani Thread'!G210,IF('Floriani Price List'!$I$4="W",'Floriani Thread'!F210,0))</f>
        <v>2.39</v>
      </c>
      <c r="J210" s="2"/>
      <c r="K210" s="269" t="b">
        <f t="shared" si="6"/>
        <v>1</v>
      </c>
      <c r="L210" s="269">
        <f>'Floriani Price List'!$I$5</f>
        <v>0</v>
      </c>
      <c r="M210" s="1435" t="s">
        <v>162</v>
      </c>
    </row>
    <row r="211" spans="1:13">
      <c r="A211" s="63"/>
      <c r="B211" s="271" t="s">
        <v>1089</v>
      </c>
      <c r="C211" s="466" t="s">
        <v>1090</v>
      </c>
      <c r="D211" s="1215">
        <v>6.99</v>
      </c>
      <c r="E211" s="1215">
        <v>4.99</v>
      </c>
      <c r="F211" s="1215">
        <v>3.59</v>
      </c>
      <c r="G211" s="1215">
        <v>2.39</v>
      </c>
      <c r="H211" s="272">
        <f t="shared" si="7"/>
        <v>0</v>
      </c>
      <c r="I211" s="279">
        <f>IF('Floriani Price List'!$I$4="D",'Floriani Thread'!G211,IF('Floriani Price List'!$I$4="W",'Floriani Thread'!F211,0))</f>
        <v>2.39</v>
      </c>
      <c r="J211" s="2"/>
      <c r="K211" s="269" t="b">
        <f t="shared" si="6"/>
        <v>1</v>
      </c>
      <c r="L211" s="269">
        <f>'Floriani Price List'!$I$5</f>
        <v>0</v>
      </c>
      <c r="M211" s="1435" t="s">
        <v>162</v>
      </c>
    </row>
    <row r="212" spans="1:13">
      <c r="A212" s="63"/>
      <c r="B212" s="271" t="s">
        <v>1091</v>
      </c>
      <c r="C212" s="467" t="s">
        <v>1092</v>
      </c>
      <c r="D212" s="1215">
        <v>6.99</v>
      </c>
      <c r="E212" s="1215">
        <v>4.99</v>
      </c>
      <c r="F212" s="1215">
        <v>3.59</v>
      </c>
      <c r="G212" s="1215">
        <v>2.39</v>
      </c>
      <c r="H212" s="272">
        <f t="shared" si="7"/>
        <v>0</v>
      </c>
      <c r="I212" s="279">
        <f>IF('Floriani Price List'!$I$4="D",'Floriani Thread'!G212,IF('Floriani Price List'!$I$4="W",'Floriani Thread'!F212,0))</f>
        <v>2.39</v>
      </c>
      <c r="J212" s="2"/>
      <c r="K212" s="269" t="b">
        <f t="shared" si="6"/>
        <v>1</v>
      </c>
      <c r="L212" s="269">
        <f>'Floriani Price List'!$I$5</f>
        <v>0</v>
      </c>
      <c r="M212" s="1435" t="s">
        <v>162</v>
      </c>
    </row>
    <row r="213" spans="1:13">
      <c r="A213" s="63"/>
      <c r="B213" s="271" t="s">
        <v>1093</v>
      </c>
      <c r="C213" s="468" t="s">
        <v>1094</v>
      </c>
      <c r="D213" s="1215">
        <v>6.99</v>
      </c>
      <c r="E213" s="1215">
        <v>4.99</v>
      </c>
      <c r="F213" s="1215">
        <v>3.59</v>
      </c>
      <c r="G213" s="1215">
        <v>2.39</v>
      </c>
      <c r="H213" s="272">
        <f t="shared" si="7"/>
        <v>0</v>
      </c>
      <c r="I213" s="279">
        <f>IF('Floriani Price List'!$I$4="D",'Floriani Thread'!G213,IF('Floriani Price List'!$I$4="W",'Floriani Thread'!F213,0))</f>
        <v>2.39</v>
      </c>
      <c r="J213" s="2"/>
      <c r="K213" s="269" t="b">
        <f t="shared" si="6"/>
        <v>1</v>
      </c>
      <c r="L213" s="269">
        <f>'Floriani Price List'!$I$5</f>
        <v>0</v>
      </c>
      <c r="M213" s="1435" t="s">
        <v>162</v>
      </c>
    </row>
    <row r="214" spans="1:13">
      <c r="A214" s="63"/>
      <c r="B214" s="271" t="s">
        <v>1095</v>
      </c>
      <c r="C214" s="469" t="s">
        <v>1096</v>
      </c>
      <c r="D214" s="1215">
        <v>6.99</v>
      </c>
      <c r="E214" s="1215">
        <v>4.99</v>
      </c>
      <c r="F214" s="1215">
        <v>3.59</v>
      </c>
      <c r="G214" s="1215">
        <v>2.39</v>
      </c>
      <c r="H214" s="272">
        <f t="shared" si="7"/>
        <v>0</v>
      </c>
      <c r="I214" s="279">
        <f>IF('Floriani Price List'!$I$4="D",'Floriani Thread'!G214,IF('Floriani Price List'!$I$4="W",'Floriani Thread'!F214,0))</f>
        <v>2.39</v>
      </c>
      <c r="J214" s="2"/>
      <c r="K214" s="269" t="b">
        <f t="shared" si="6"/>
        <v>1</v>
      </c>
      <c r="L214" s="269">
        <f>'Floriani Price List'!$I$5</f>
        <v>0</v>
      </c>
      <c r="M214" s="1435" t="s">
        <v>162</v>
      </c>
    </row>
    <row r="215" spans="1:13">
      <c r="A215" s="63"/>
      <c r="B215" s="271" t="s">
        <v>1097</v>
      </c>
      <c r="C215" s="470" t="s">
        <v>1098</v>
      </c>
      <c r="D215" s="1215">
        <v>6.99</v>
      </c>
      <c r="E215" s="1215">
        <v>4.99</v>
      </c>
      <c r="F215" s="1215">
        <v>3.59</v>
      </c>
      <c r="G215" s="1215">
        <v>2.39</v>
      </c>
      <c r="H215" s="272">
        <f t="shared" si="7"/>
        <v>0</v>
      </c>
      <c r="I215" s="279">
        <f>IF('Floriani Price List'!$I$4="D",'Floriani Thread'!G215,IF('Floriani Price List'!$I$4="W",'Floriani Thread'!F215,0))</f>
        <v>2.39</v>
      </c>
      <c r="J215" s="2"/>
      <c r="K215" s="269" t="b">
        <f t="shared" si="6"/>
        <v>1</v>
      </c>
      <c r="L215" s="269">
        <f>'Floriani Price List'!$I$5</f>
        <v>0</v>
      </c>
      <c r="M215" s="1435" t="s">
        <v>162</v>
      </c>
    </row>
    <row r="216" spans="1:13">
      <c r="A216" s="63"/>
      <c r="B216" s="271" t="s">
        <v>1099</v>
      </c>
      <c r="C216" s="471" t="s">
        <v>1100</v>
      </c>
      <c r="D216" s="1215">
        <v>6.99</v>
      </c>
      <c r="E216" s="1215">
        <v>4.99</v>
      </c>
      <c r="F216" s="1215">
        <v>3.59</v>
      </c>
      <c r="G216" s="1215">
        <v>2.39</v>
      </c>
      <c r="H216" s="272">
        <f t="shared" si="7"/>
        <v>0</v>
      </c>
      <c r="I216" s="279">
        <f>IF('Floriani Price List'!$I$4="D",'Floriani Thread'!G216,IF('Floriani Price List'!$I$4="W",'Floriani Thread'!F216,0))</f>
        <v>2.39</v>
      </c>
      <c r="J216" s="2"/>
      <c r="K216" s="269" t="b">
        <f t="shared" si="6"/>
        <v>1</v>
      </c>
      <c r="L216" s="269">
        <f>'Floriani Price List'!$I$5</f>
        <v>0</v>
      </c>
      <c r="M216" s="1435" t="s">
        <v>162</v>
      </c>
    </row>
    <row r="217" spans="1:13">
      <c r="A217" s="63"/>
      <c r="B217" s="271" t="s">
        <v>1101</v>
      </c>
      <c r="C217" s="472" t="s">
        <v>1102</v>
      </c>
      <c r="D217" s="1215">
        <v>6.99</v>
      </c>
      <c r="E217" s="1215">
        <v>4.99</v>
      </c>
      <c r="F217" s="1215">
        <v>3.59</v>
      </c>
      <c r="G217" s="1215">
        <v>2.39</v>
      </c>
      <c r="H217" s="272">
        <f t="shared" si="7"/>
        <v>0</v>
      </c>
      <c r="I217" s="279">
        <f>IF('Floriani Price List'!$I$4="D",'Floriani Thread'!G217,IF('Floriani Price List'!$I$4="W",'Floriani Thread'!F217,0))</f>
        <v>2.39</v>
      </c>
      <c r="J217" s="2"/>
      <c r="K217" s="269" t="b">
        <f t="shared" si="6"/>
        <v>1</v>
      </c>
      <c r="L217" s="269">
        <f>'Floriani Price List'!$I$5</f>
        <v>0</v>
      </c>
      <c r="M217" s="1435" t="s">
        <v>162</v>
      </c>
    </row>
    <row r="218" spans="1:13">
      <c r="A218" s="63"/>
      <c r="B218" s="271" t="s">
        <v>1103</v>
      </c>
      <c r="C218" s="473" t="s">
        <v>1104</v>
      </c>
      <c r="D218" s="1215">
        <v>6.99</v>
      </c>
      <c r="E218" s="1215">
        <v>4.99</v>
      </c>
      <c r="F218" s="1215">
        <v>3.59</v>
      </c>
      <c r="G218" s="1215">
        <v>2.39</v>
      </c>
      <c r="H218" s="272">
        <f t="shared" si="7"/>
        <v>0</v>
      </c>
      <c r="I218" s="279">
        <f>IF('Floriani Price List'!$I$4="D",'Floriani Thread'!G218,IF('Floriani Price List'!$I$4="W",'Floriani Thread'!F218,0))</f>
        <v>2.39</v>
      </c>
      <c r="J218" s="2"/>
      <c r="K218" s="269" t="b">
        <f t="shared" si="6"/>
        <v>1</v>
      </c>
      <c r="L218" s="269">
        <f>'Floriani Price List'!$I$5</f>
        <v>0</v>
      </c>
      <c r="M218" s="1435" t="s">
        <v>162</v>
      </c>
    </row>
    <row r="219" spans="1:13">
      <c r="A219" s="63"/>
      <c r="B219" s="271" t="s">
        <v>1105</v>
      </c>
      <c r="C219" s="474" t="s">
        <v>1106</v>
      </c>
      <c r="D219" s="1215">
        <v>6.99</v>
      </c>
      <c r="E219" s="1215">
        <v>4.99</v>
      </c>
      <c r="F219" s="1215">
        <v>3.59</v>
      </c>
      <c r="G219" s="1215">
        <v>2.39</v>
      </c>
      <c r="H219" s="272">
        <f t="shared" si="7"/>
        <v>0</v>
      </c>
      <c r="I219" s="279">
        <f>IF('Floriani Price List'!$I$4="D",'Floriani Thread'!G219,IF('Floriani Price List'!$I$4="W",'Floriani Thread'!F219,0))</f>
        <v>2.39</v>
      </c>
      <c r="J219" s="2"/>
      <c r="K219" s="269" t="b">
        <f t="shared" si="6"/>
        <v>1</v>
      </c>
      <c r="L219" s="269">
        <f>'Floriani Price List'!$I$5</f>
        <v>0</v>
      </c>
      <c r="M219" s="1435" t="s">
        <v>162</v>
      </c>
    </row>
    <row r="220" spans="1:13">
      <c r="A220" s="63"/>
      <c r="B220" s="271" t="s">
        <v>1107</v>
      </c>
      <c r="C220" s="475" t="s">
        <v>1108</v>
      </c>
      <c r="D220" s="1215">
        <v>6.99</v>
      </c>
      <c r="E220" s="1215">
        <v>4.99</v>
      </c>
      <c r="F220" s="1215">
        <v>3.59</v>
      </c>
      <c r="G220" s="1215">
        <v>2.39</v>
      </c>
      <c r="H220" s="272">
        <f t="shared" si="7"/>
        <v>0</v>
      </c>
      <c r="I220" s="279">
        <f>IF('Floriani Price List'!$I$4="D",'Floriani Thread'!G220,IF('Floriani Price List'!$I$4="W",'Floriani Thread'!F220,0))</f>
        <v>2.39</v>
      </c>
      <c r="J220" s="2"/>
      <c r="K220" s="269" t="b">
        <f t="shared" si="6"/>
        <v>1</v>
      </c>
      <c r="L220" s="269">
        <f>'Floriani Price List'!$I$5</f>
        <v>0</v>
      </c>
      <c r="M220" s="1435" t="s">
        <v>162</v>
      </c>
    </row>
    <row r="221" spans="1:13">
      <c r="A221" s="63"/>
      <c r="B221" s="271" t="s">
        <v>1109</v>
      </c>
      <c r="C221" s="476" t="s">
        <v>1110</v>
      </c>
      <c r="D221" s="1215">
        <v>6.99</v>
      </c>
      <c r="E221" s="1215">
        <v>4.99</v>
      </c>
      <c r="F221" s="1215">
        <v>3.59</v>
      </c>
      <c r="G221" s="1215">
        <v>2.39</v>
      </c>
      <c r="H221" s="272">
        <f t="shared" si="7"/>
        <v>0</v>
      </c>
      <c r="I221" s="279">
        <f>IF('Floriani Price List'!$I$4="D",'Floriani Thread'!G221,IF('Floriani Price List'!$I$4="W",'Floriani Thread'!F221,0))</f>
        <v>2.39</v>
      </c>
      <c r="J221" s="2"/>
      <c r="K221" s="269" t="b">
        <f t="shared" si="6"/>
        <v>1</v>
      </c>
      <c r="L221" s="269">
        <f>'Floriani Price List'!$I$5</f>
        <v>0</v>
      </c>
      <c r="M221" s="1435" t="s">
        <v>162</v>
      </c>
    </row>
    <row r="222" spans="1:13">
      <c r="A222" s="63"/>
      <c r="B222" s="271" t="s">
        <v>1111</v>
      </c>
      <c r="C222" s="477" t="s">
        <v>1112</v>
      </c>
      <c r="D222" s="1215">
        <v>6.99</v>
      </c>
      <c r="E222" s="1215">
        <v>4.99</v>
      </c>
      <c r="F222" s="1215">
        <v>3.59</v>
      </c>
      <c r="G222" s="1215">
        <v>2.39</v>
      </c>
      <c r="H222" s="272">
        <f t="shared" si="7"/>
        <v>0</v>
      </c>
      <c r="I222" s="279">
        <f>IF('Floriani Price List'!$I$4="D",'Floriani Thread'!G222,IF('Floriani Price List'!$I$4="W",'Floriani Thread'!F222,0))</f>
        <v>2.39</v>
      </c>
      <c r="J222" s="2"/>
      <c r="K222" s="269" t="b">
        <f t="shared" si="6"/>
        <v>1</v>
      </c>
      <c r="L222" s="269">
        <f>'Floriani Price List'!$I$5</f>
        <v>0</v>
      </c>
      <c r="M222" s="1435" t="s">
        <v>162</v>
      </c>
    </row>
    <row r="223" spans="1:13">
      <c r="A223" s="63"/>
      <c r="B223" s="271" t="s">
        <v>1113</v>
      </c>
      <c r="C223" s="478" t="s">
        <v>1114</v>
      </c>
      <c r="D223" s="1215">
        <v>6.99</v>
      </c>
      <c r="E223" s="1215">
        <v>4.99</v>
      </c>
      <c r="F223" s="1215">
        <v>3.59</v>
      </c>
      <c r="G223" s="1215">
        <v>2.39</v>
      </c>
      <c r="H223" s="272">
        <f t="shared" si="7"/>
        <v>0</v>
      </c>
      <c r="I223" s="279">
        <f>IF('Floriani Price List'!$I$4="D",'Floriani Thread'!G223,IF('Floriani Price List'!$I$4="W",'Floriani Thread'!F223,0))</f>
        <v>2.39</v>
      </c>
      <c r="J223" s="2"/>
      <c r="K223" s="269" t="b">
        <f t="shared" si="6"/>
        <v>1</v>
      </c>
      <c r="L223" s="269">
        <f>'Floriani Price List'!$I$5</f>
        <v>0</v>
      </c>
      <c r="M223" s="1435" t="s">
        <v>162</v>
      </c>
    </row>
    <row r="224" spans="1:13">
      <c r="A224" s="63"/>
      <c r="B224" s="271" t="s">
        <v>1115</v>
      </c>
      <c r="C224" s="479" t="s">
        <v>1116</v>
      </c>
      <c r="D224" s="1215">
        <v>6.99</v>
      </c>
      <c r="E224" s="1215">
        <v>4.99</v>
      </c>
      <c r="F224" s="1215">
        <v>3.59</v>
      </c>
      <c r="G224" s="1215">
        <v>2.39</v>
      </c>
      <c r="H224" s="272">
        <f t="shared" si="7"/>
        <v>0</v>
      </c>
      <c r="I224" s="279">
        <f>IF('Floriani Price List'!$I$4="D",'Floriani Thread'!G224,IF('Floriani Price List'!$I$4="W",'Floriani Thread'!F224,0))</f>
        <v>2.39</v>
      </c>
      <c r="J224" s="2"/>
      <c r="K224" s="269" t="b">
        <f t="shared" si="6"/>
        <v>1</v>
      </c>
      <c r="L224" s="269">
        <f>'Floriani Price List'!$I$5</f>
        <v>0</v>
      </c>
      <c r="M224" s="1435" t="s">
        <v>162</v>
      </c>
    </row>
    <row r="225" spans="1:13">
      <c r="A225" s="63"/>
      <c r="B225" s="271" t="s">
        <v>1117</v>
      </c>
      <c r="C225" s="480" t="s">
        <v>1118</v>
      </c>
      <c r="D225" s="1215">
        <v>6.99</v>
      </c>
      <c r="E225" s="1215">
        <v>4.99</v>
      </c>
      <c r="F225" s="1215">
        <v>3.59</v>
      </c>
      <c r="G225" s="1215">
        <v>2.39</v>
      </c>
      <c r="H225" s="272">
        <f t="shared" si="7"/>
        <v>0</v>
      </c>
      <c r="I225" s="279">
        <f>IF('Floriani Price List'!$I$4="D",'Floriani Thread'!G225,IF('Floriani Price List'!$I$4="W",'Floriani Thread'!F225,0))</f>
        <v>2.39</v>
      </c>
      <c r="J225" s="2"/>
      <c r="K225" s="269" t="b">
        <f t="shared" si="6"/>
        <v>1</v>
      </c>
      <c r="L225" s="269">
        <f>'Floriani Price List'!$I$5</f>
        <v>0</v>
      </c>
      <c r="M225" s="1435" t="s">
        <v>162</v>
      </c>
    </row>
    <row r="226" spans="1:13">
      <c r="A226" s="63"/>
      <c r="B226" s="271" t="s">
        <v>1119</v>
      </c>
      <c r="C226" s="481" t="s">
        <v>1120</v>
      </c>
      <c r="D226" s="1215">
        <v>6.99</v>
      </c>
      <c r="E226" s="1215">
        <v>4.99</v>
      </c>
      <c r="F226" s="1215">
        <v>3.59</v>
      </c>
      <c r="G226" s="1215">
        <v>2.39</v>
      </c>
      <c r="H226" s="272">
        <f t="shared" si="7"/>
        <v>0</v>
      </c>
      <c r="I226" s="279">
        <f>IF('Floriani Price List'!$I$4="D",'Floriani Thread'!G226,IF('Floriani Price List'!$I$4="W",'Floriani Thread'!F226,0))</f>
        <v>2.39</v>
      </c>
      <c r="J226" s="2"/>
      <c r="K226" s="269" t="b">
        <f t="shared" si="6"/>
        <v>1</v>
      </c>
      <c r="L226" s="269">
        <f>'Floriani Price List'!$I$5</f>
        <v>0</v>
      </c>
      <c r="M226" s="1435" t="s">
        <v>162</v>
      </c>
    </row>
    <row r="227" spans="1:13">
      <c r="A227" s="63"/>
      <c r="B227" s="271" t="s">
        <v>1121</v>
      </c>
      <c r="C227" s="482" t="s">
        <v>1122</v>
      </c>
      <c r="D227" s="1215">
        <v>6.99</v>
      </c>
      <c r="E227" s="1215">
        <v>4.99</v>
      </c>
      <c r="F227" s="1215">
        <v>3.59</v>
      </c>
      <c r="G227" s="1215">
        <v>2.39</v>
      </c>
      <c r="H227" s="272">
        <f t="shared" si="7"/>
        <v>0</v>
      </c>
      <c r="I227" s="279">
        <f>IF('Floriani Price List'!$I$4="D",'Floriani Thread'!G227,IF('Floriani Price List'!$I$4="W",'Floriani Thread'!F227,0))</f>
        <v>2.39</v>
      </c>
      <c r="J227" s="2"/>
      <c r="K227" s="269" t="b">
        <f t="shared" si="6"/>
        <v>1</v>
      </c>
      <c r="L227" s="269">
        <f>'Floriani Price List'!$I$5</f>
        <v>0</v>
      </c>
      <c r="M227" s="1435" t="s">
        <v>162</v>
      </c>
    </row>
    <row r="228" spans="1:13">
      <c r="A228" s="63"/>
      <c r="B228" s="271" t="s">
        <v>1123</v>
      </c>
      <c r="C228" s="623" t="s">
        <v>1124</v>
      </c>
      <c r="D228" s="1215">
        <v>6.99</v>
      </c>
      <c r="E228" s="1215">
        <v>4.99</v>
      </c>
      <c r="F228" s="1215">
        <v>3.59</v>
      </c>
      <c r="G228" s="1215">
        <v>2.39</v>
      </c>
      <c r="H228" s="272">
        <f t="shared" si="7"/>
        <v>0</v>
      </c>
      <c r="I228" s="279">
        <f>IF('Floriani Price List'!$I$4="D",'Floriani Thread'!G228,IF('Floriani Price List'!$I$4="W",'Floriani Thread'!F228,0))</f>
        <v>2.39</v>
      </c>
      <c r="J228" s="2"/>
      <c r="K228" s="269" t="b">
        <f t="shared" si="6"/>
        <v>1</v>
      </c>
      <c r="L228" s="269">
        <f>'Floriani Price List'!$I$5</f>
        <v>0</v>
      </c>
      <c r="M228" s="1435" t="s">
        <v>162</v>
      </c>
    </row>
    <row r="229" spans="1:13">
      <c r="A229" s="63"/>
      <c r="B229" s="271" t="s">
        <v>1125</v>
      </c>
      <c r="C229" s="624" t="s">
        <v>1126</v>
      </c>
      <c r="D229" s="1215">
        <v>6.99</v>
      </c>
      <c r="E229" s="1215">
        <v>4.99</v>
      </c>
      <c r="F229" s="1215">
        <v>3.59</v>
      </c>
      <c r="G229" s="1215">
        <v>2.39</v>
      </c>
      <c r="H229" s="272">
        <f t="shared" si="7"/>
        <v>0</v>
      </c>
      <c r="I229" s="279">
        <f>IF('Floriani Price List'!$I$4="D",'Floriani Thread'!G229,IF('Floriani Price List'!$I$4="W",'Floriani Thread'!F229,0))</f>
        <v>2.39</v>
      </c>
      <c r="J229" s="2"/>
      <c r="K229" s="269" t="b">
        <f t="shared" si="6"/>
        <v>1</v>
      </c>
      <c r="L229" s="269">
        <f>'Floriani Price List'!$I$5</f>
        <v>0</v>
      </c>
      <c r="M229" s="1435" t="s">
        <v>162</v>
      </c>
    </row>
    <row r="230" spans="1:13">
      <c r="A230" s="63"/>
      <c r="B230" s="271" t="s">
        <v>1127</v>
      </c>
      <c r="C230" s="483" t="s">
        <v>1128</v>
      </c>
      <c r="D230" s="1215">
        <v>6.99</v>
      </c>
      <c r="E230" s="1215">
        <v>4.99</v>
      </c>
      <c r="F230" s="1215">
        <v>3.59</v>
      </c>
      <c r="G230" s="1215">
        <v>2.39</v>
      </c>
      <c r="H230" s="272">
        <f t="shared" si="7"/>
        <v>0</v>
      </c>
      <c r="I230" s="279">
        <f>IF('Floriani Price List'!$I$4="D",'Floriani Thread'!G230,IF('Floriani Price List'!$I$4="W",'Floriani Thread'!F230,0))</f>
        <v>2.39</v>
      </c>
      <c r="J230" s="2"/>
      <c r="K230" s="269" t="b">
        <f t="shared" si="6"/>
        <v>1</v>
      </c>
      <c r="L230" s="269">
        <f>'Floriani Price List'!$I$5</f>
        <v>0</v>
      </c>
      <c r="M230" s="1435" t="s">
        <v>162</v>
      </c>
    </row>
    <row r="231" spans="1:13">
      <c r="A231" s="63"/>
      <c r="B231" s="271" t="s">
        <v>1129</v>
      </c>
      <c r="C231" s="484" t="s">
        <v>1130</v>
      </c>
      <c r="D231" s="1215">
        <v>6.99</v>
      </c>
      <c r="E231" s="1215">
        <v>4.99</v>
      </c>
      <c r="F231" s="1215">
        <v>3.59</v>
      </c>
      <c r="G231" s="1215">
        <v>2.39</v>
      </c>
      <c r="H231" s="272">
        <f t="shared" si="7"/>
        <v>0</v>
      </c>
      <c r="I231" s="279">
        <f>IF('Floriani Price List'!$I$4="D",'Floriani Thread'!G231,IF('Floriani Price List'!$I$4="W",'Floriani Thread'!F231,0))</f>
        <v>2.39</v>
      </c>
      <c r="J231" s="2"/>
      <c r="K231" s="269" t="b">
        <f t="shared" si="6"/>
        <v>1</v>
      </c>
      <c r="L231" s="269">
        <f>'Floriani Price List'!$I$5</f>
        <v>0</v>
      </c>
      <c r="M231" s="1435" t="s">
        <v>162</v>
      </c>
    </row>
    <row r="232" spans="1:13">
      <c r="A232" s="63"/>
      <c r="B232" s="271" t="s">
        <v>1131</v>
      </c>
      <c r="C232" s="485" t="s">
        <v>1132</v>
      </c>
      <c r="D232" s="1215">
        <v>6.99</v>
      </c>
      <c r="E232" s="1215">
        <v>4.99</v>
      </c>
      <c r="F232" s="1215">
        <v>3.59</v>
      </c>
      <c r="G232" s="1215">
        <v>2.39</v>
      </c>
      <c r="H232" s="272">
        <f t="shared" si="7"/>
        <v>0</v>
      </c>
      <c r="I232" s="279">
        <f>IF('Floriani Price List'!$I$4="D",'Floriani Thread'!G232,IF('Floriani Price List'!$I$4="W",'Floriani Thread'!F232,0))</f>
        <v>2.39</v>
      </c>
      <c r="J232" s="2"/>
      <c r="K232" s="269" t="b">
        <f t="shared" si="6"/>
        <v>1</v>
      </c>
      <c r="L232" s="269">
        <f>'Floriani Price List'!$I$5</f>
        <v>0</v>
      </c>
      <c r="M232" s="1435" t="s">
        <v>162</v>
      </c>
    </row>
    <row r="233" spans="1:13">
      <c r="A233" s="63"/>
      <c r="B233" s="271" t="s">
        <v>1133</v>
      </c>
      <c r="C233" s="486" t="s">
        <v>1134</v>
      </c>
      <c r="D233" s="1215">
        <v>6.99</v>
      </c>
      <c r="E233" s="1215">
        <v>4.99</v>
      </c>
      <c r="F233" s="1215">
        <v>3.59</v>
      </c>
      <c r="G233" s="1215">
        <v>2.39</v>
      </c>
      <c r="H233" s="272">
        <f t="shared" si="7"/>
        <v>0</v>
      </c>
      <c r="I233" s="279">
        <f>IF('Floriani Price List'!$I$4="D",'Floriani Thread'!G233,IF('Floriani Price List'!$I$4="W",'Floriani Thread'!F233,0))</f>
        <v>2.39</v>
      </c>
      <c r="J233" s="2"/>
      <c r="K233" s="269" t="b">
        <f t="shared" si="6"/>
        <v>1</v>
      </c>
      <c r="L233" s="269">
        <f>'Floriani Price List'!$I$5</f>
        <v>0</v>
      </c>
      <c r="M233" s="1435" t="s">
        <v>162</v>
      </c>
    </row>
    <row r="234" spans="1:13">
      <c r="A234" s="63"/>
      <c r="B234" s="271" t="s">
        <v>1135</v>
      </c>
      <c r="C234" s="487" t="s">
        <v>1136</v>
      </c>
      <c r="D234" s="1215">
        <v>6.99</v>
      </c>
      <c r="E234" s="1215">
        <v>4.99</v>
      </c>
      <c r="F234" s="1215">
        <v>3.59</v>
      </c>
      <c r="G234" s="1215">
        <v>2.39</v>
      </c>
      <c r="H234" s="272">
        <f t="shared" si="7"/>
        <v>0</v>
      </c>
      <c r="I234" s="279">
        <f>IF('Floriani Price List'!$I$4="D",'Floriani Thread'!G234,IF('Floriani Price List'!$I$4="W",'Floriani Thread'!F234,0))</f>
        <v>2.39</v>
      </c>
      <c r="J234" s="2"/>
      <c r="K234" s="269" t="b">
        <f t="shared" si="6"/>
        <v>1</v>
      </c>
      <c r="L234" s="269">
        <f>'Floriani Price List'!$I$5</f>
        <v>0</v>
      </c>
      <c r="M234" s="1435" t="s">
        <v>162</v>
      </c>
    </row>
    <row r="235" spans="1:13">
      <c r="A235" s="63"/>
      <c r="B235" s="271" t="s">
        <v>1137</v>
      </c>
      <c r="C235" s="488" t="s">
        <v>1138</v>
      </c>
      <c r="D235" s="1215">
        <v>6.99</v>
      </c>
      <c r="E235" s="1215">
        <v>4.99</v>
      </c>
      <c r="F235" s="1215">
        <v>3.59</v>
      </c>
      <c r="G235" s="1215">
        <v>2.39</v>
      </c>
      <c r="H235" s="272">
        <f t="shared" si="7"/>
        <v>0</v>
      </c>
      <c r="I235" s="279">
        <f>IF('Floriani Price List'!$I$4="D",'Floriani Thread'!G235,IF('Floriani Price List'!$I$4="W",'Floriani Thread'!F235,0))</f>
        <v>2.39</v>
      </c>
      <c r="J235" s="2"/>
      <c r="K235" s="269" t="b">
        <f t="shared" si="6"/>
        <v>1</v>
      </c>
      <c r="L235" s="269">
        <f>'Floriani Price List'!$I$5</f>
        <v>0</v>
      </c>
      <c r="M235" s="1435" t="s">
        <v>162</v>
      </c>
    </row>
    <row r="236" spans="1:13">
      <c r="A236" s="63"/>
      <c r="B236" s="271" t="s">
        <v>1139</v>
      </c>
      <c r="C236" s="489" t="s">
        <v>1140</v>
      </c>
      <c r="D236" s="1215">
        <v>6.99</v>
      </c>
      <c r="E236" s="1215">
        <v>4.99</v>
      </c>
      <c r="F236" s="1215">
        <v>3.59</v>
      </c>
      <c r="G236" s="1215">
        <v>2.39</v>
      </c>
      <c r="H236" s="272">
        <f t="shared" si="7"/>
        <v>0</v>
      </c>
      <c r="I236" s="279">
        <f>IF('Floriani Price List'!$I$4="D",'Floriani Thread'!G236,IF('Floriani Price List'!$I$4="W",'Floriani Thread'!F236,0))</f>
        <v>2.39</v>
      </c>
      <c r="J236" s="2"/>
      <c r="K236" s="269" t="b">
        <f t="shared" si="6"/>
        <v>1</v>
      </c>
      <c r="L236" s="269">
        <f>'Floriani Price List'!$I$5</f>
        <v>0</v>
      </c>
      <c r="M236" s="1435" t="s">
        <v>162</v>
      </c>
    </row>
    <row r="237" spans="1:13">
      <c r="A237" s="63"/>
      <c r="B237" s="271" t="s">
        <v>1141</v>
      </c>
      <c r="C237" s="490" t="s">
        <v>1142</v>
      </c>
      <c r="D237" s="1215">
        <v>6.99</v>
      </c>
      <c r="E237" s="1215">
        <v>4.99</v>
      </c>
      <c r="F237" s="1215">
        <v>3.59</v>
      </c>
      <c r="G237" s="1215">
        <v>2.39</v>
      </c>
      <c r="H237" s="272">
        <f t="shared" si="7"/>
        <v>0</v>
      </c>
      <c r="I237" s="279">
        <f>IF('Floriani Price List'!$I$4="D",'Floriani Thread'!G237,IF('Floriani Price List'!$I$4="W",'Floriani Thread'!F237,0))</f>
        <v>2.39</v>
      </c>
      <c r="J237" s="2"/>
      <c r="K237" s="269" t="b">
        <f t="shared" si="6"/>
        <v>1</v>
      </c>
      <c r="L237" s="269">
        <f>'Floriani Price List'!$I$5</f>
        <v>0</v>
      </c>
      <c r="M237" s="1435" t="s">
        <v>162</v>
      </c>
    </row>
    <row r="238" spans="1:13">
      <c r="A238" s="63"/>
      <c r="B238" s="271" t="s">
        <v>1143</v>
      </c>
      <c r="C238" s="491" t="s">
        <v>1144</v>
      </c>
      <c r="D238" s="1215">
        <v>6.99</v>
      </c>
      <c r="E238" s="1215">
        <v>4.99</v>
      </c>
      <c r="F238" s="1215">
        <v>3.59</v>
      </c>
      <c r="G238" s="1215">
        <v>2.39</v>
      </c>
      <c r="H238" s="272">
        <f t="shared" si="7"/>
        <v>0</v>
      </c>
      <c r="I238" s="279">
        <f>IF('Floriani Price List'!$I$4="D",'Floriani Thread'!G238,IF('Floriani Price List'!$I$4="W",'Floriani Thread'!F238,0))</f>
        <v>2.39</v>
      </c>
      <c r="J238" s="2"/>
      <c r="K238" s="269" t="b">
        <f t="shared" si="6"/>
        <v>1</v>
      </c>
      <c r="L238" s="269">
        <f>'Floriani Price List'!$I$5</f>
        <v>0</v>
      </c>
      <c r="M238" s="1435" t="s">
        <v>162</v>
      </c>
    </row>
    <row r="239" spans="1:13">
      <c r="A239" s="63"/>
      <c r="B239" s="271" t="s">
        <v>1145</v>
      </c>
      <c r="C239" s="492" t="s">
        <v>1146</v>
      </c>
      <c r="D239" s="1215">
        <v>6.99</v>
      </c>
      <c r="E239" s="1215">
        <v>4.99</v>
      </c>
      <c r="F239" s="1215">
        <v>3.59</v>
      </c>
      <c r="G239" s="1215">
        <v>2.39</v>
      </c>
      <c r="H239" s="272">
        <f t="shared" si="7"/>
        <v>0</v>
      </c>
      <c r="I239" s="279">
        <f>IF('Floriani Price List'!$I$4="D",'Floriani Thread'!G239,IF('Floriani Price List'!$I$4="W",'Floriani Thread'!F239,0))</f>
        <v>2.39</v>
      </c>
      <c r="J239" s="2"/>
      <c r="K239" s="269" t="b">
        <f t="shared" si="6"/>
        <v>1</v>
      </c>
      <c r="L239" s="269">
        <f>'Floriani Price List'!$I$5</f>
        <v>0</v>
      </c>
      <c r="M239" s="1435" t="s">
        <v>162</v>
      </c>
    </row>
    <row r="240" spans="1:13">
      <c r="A240" s="63"/>
      <c r="B240" s="271" t="s">
        <v>1147</v>
      </c>
      <c r="C240" s="493" t="s">
        <v>1148</v>
      </c>
      <c r="D240" s="1215">
        <v>6.99</v>
      </c>
      <c r="E240" s="1215">
        <v>4.99</v>
      </c>
      <c r="F240" s="1215">
        <v>3.59</v>
      </c>
      <c r="G240" s="1215">
        <v>2.39</v>
      </c>
      <c r="H240" s="272">
        <f t="shared" si="7"/>
        <v>0</v>
      </c>
      <c r="I240" s="279">
        <f>IF('Floriani Price List'!$I$4="D",'Floriani Thread'!G240,IF('Floriani Price List'!$I$4="W",'Floriani Thread'!F240,0))</f>
        <v>2.39</v>
      </c>
      <c r="J240" s="2"/>
      <c r="K240" s="269" t="b">
        <f t="shared" si="6"/>
        <v>1</v>
      </c>
      <c r="L240" s="269">
        <f>'Floriani Price List'!$I$5</f>
        <v>0</v>
      </c>
      <c r="M240" s="1435" t="s">
        <v>162</v>
      </c>
    </row>
    <row r="241" spans="1:13">
      <c r="A241" s="63"/>
      <c r="B241" s="271" t="s">
        <v>1149</v>
      </c>
      <c r="C241" s="494" t="s">
        <v>1150</v>
      </c>
      <c r="D241" s="1215">
        <v>6.99</v>
      </c>
      <c r="E241" s="1215">
        <v>4.99</v>
      </c>
      <c r="F241" s="1215">
        <v>3.59</v>
      </c>
      <c r="G241" s="1215">
        <v>2.39</v>
      </c>
      <c r="H241" s="272">
        <f t="shared" si="7"/>
        <v>0</v>
      </c>
      <c r="I241" s="279">
        <f>IF('Floriani Price List'!$I$4="D",'Floriani Thread'!G241,IF('Floriani Price List'!$I$4="W",'Floriani Thread'!F241,0))</f>
        <v>2.39</v>
      </c>
      <c r="J241" s="2"/>
      <c r="K241" s="269" t="b">
        <f t="shared" si="6"/>
        <v>1</v>
      </c>
      <c r="L241" s="269">
        <f>'Floriani Price List'!$I$5</f>
        <v>0</v>
      </c>
      <c r="M241" s="1435" t="s">
        <v>162</v>
      </c>
    </row>
    <row r="242" spans="1:13">
      <c r="A242" s="63"/>
      <c r="B242" s="271" t="s">
        <v>1151</v>
      </c>
      <c r="C242" s="495" t="s">
        <v>1152</v>
      </c>
      <c r="D242" s="1215">
        <v>6.99</v>
      </c>
      <c r="E242" s="1215">
        <v>4.99</v>
      </c>
      <c r="F242" s="1215">
        <v>3.59</v>
      </c>
      <c r="G242" s="1215">
        <v>2.39</v>
      </c>
      <c r="H242" s="272">
        <f t="shared" si="7"/>
        <v>0</v>
      </c>
      <c r="I242" s="279">
        <f>IF('Floriani Price List'!$I$4="D",'Floriani Thread'!G242,IF('Floriani Price List'!$I$4="W",'Floriani Thread'!F242,0))</f>
        <v>2.39</v>
      </c>
      <c r="J242" s="2"/>
      <c r="K242" s="269" t="b">
        <f t="shared" si="6"/>
        <v>1</v>
      </c>
      <c r="L242" s="269">
        <f>'Floriani Price List'!$I$5</f>
        <v>0</v>
      </c>
      <c r="M242" s="1435" t="s">
        <v>162</v>
      </c>
    </row>
    <row r="243" spans="1:13">
      <c r="A243" s="63"/>
      <c r="B243" s="271" t="s">
        <v>1153</v>
      </c>
      <c r="C243" s="496" t="s">
        <v>1154</v>
      </c>
      <c r="D243" s="1215">
        <v>6.99</v>
      </c>
      <c r="E243" s="1215">
        <v>4.99</v>
      </c>
      <c r="F243" s="1215">
        <v>3.59</v>
      </c>
      <c r="G243" s="1215">
        <v>2.39</v>
      </c>
      <c r="H243" s="272">
        <f t="shared" si="7"/>
        <v>0</v>
      </c>
      <c r="I243" s="279">
        <f>IF('Floriani Price List'!$I$4="D",'Floriani Thread'!G243,IF('Floriani Price List'!$I$4="W",'Floriani Thread'!F243,0))</f>
        <v>2.39</v>
      </c>
      <c r="J243" s="2"/>
      <c r="K243" s="269" t="b">
        <f t="shared" si="6"/>
        <v>1</v>
      </c>
      <c r="L243" s="269">
        <f>'Floriani Price List'!$I$5</f>
        <v>0</v>
      </c>
      <c r="M243" s="1435" t="s">
        <v>162</v>
      </c>
    </row>
    <row r="244" spans="1:13">
      <c r="A244" s="63"/>
      <c r="B244" s="271" t="s">
        <v>1155</v>
      </c>
      <c r="C244" s="497" t="s">
        <v>1156</v>
      </c>
      <c r="D244" s="1215">
        <v>6.99</v>
      </c>
      <c r="E244" s="1215">
        <v>4.99</v>
      </c>
      <c r="F244" s="1215">
        <v>3.59</v>
      </c>
      <c r="G244" s="1215">
        <v>2.39</v>
      </c>
      <c r="H244" s="272">
        <f t="shared" si="7"/>
        <v>0</v>
      </c>
      <c r="I244" s="279">
        <f>IF('Floriani Price List'!$I$4="D",'Floriani Thread'!G244,IF('Floriani Price List'!$I$4="W",'Floriani Thread'!F244,0))</f>
        <v>2.39</v>
      </c>
      <c r="J244" s="2"/>
      <c r="K244" s="269" t="b">
        <f t="shared" si="6"/>
        <v>1</v>
      </c>
      <c r="L244" s="269">
        <f>'Floriani Price List'!$I$5</f>
        <v>0</v>
      </c>
      <c r="M244" s="1435" t="s">
        <v>162</v>
      </c>
    </row>
    <row r="245" spans="1:13">
      <c r="A245" s="63"/>
      <c r="B245" s="271" t="s">
        <v>1157</v>
      </c>
      <c r="C245" s="498" t="s">
        <v>1158</v>
      </c>
      <c r="D245" s="1215">
        <v>6.99</v>
      </c>
      <c r="E245" s="1215">
        <v>4.99</v>
      </c>
      <c r="F245" s="1215">
        <v>3.59</v>
      </c>
      <c r="G245" s="1215">
        <v>2.39</v>
      </c>
      <c r="H245" s="272">
        <f t="shared" si="7"/>
        <v>0</v>
      </c>
      <c r="I245" s="279">
        <f>IF('Floriani Price List'!$I$4="D",'Floriani Thread'!G245,IF('Floriani Price List'!$I$4="W",'Floriani Thread'!F245,0))</f>
        <v>2.39</v>
      </c>
      <c r="J245" s="2"/>
      <c r="K245" s="269" t="b">
        <f t="shared" si="6"/>
        <v>1</v>
      </c>
      <c r="L245" s="269">
        <f>'Floriani Price List'!$I$5</f>
        <v>0</v>
      </c>
      <c r="M245" s="1435" t="s">
        <v>162</v>
      </c>
    </row>
    <row r="246" spans="1:13">
      <c r="A246" s="63"/>
      <c r="B246" s="271" t="s">
        <v>1159</v>
      </c>
      <c r="C246" s="499" t="s">
        <v>1160</v>
      </c>
      <c r="D246" s="1215">
        <v>6.99</v>
      </c>
      <c r="E246" s="1215">
        <v>4.99</v>
      </c>
      <c r="F246" s="1215">
        <v>3.59</v>
      </c>
      <c r="G246" s="1215">
        <v>2.39</v>
      </c>
      <c r="H246" s="272">
        <f t="shared" si="7"/>
        <v>0</v>
      </c>
      <c r="I246" s="279">
        <f>IF('Floriani Price List'!$I$4="D",'Floriani Thread'!G246,IF('Floriani Price List'!$I$4="W",'Floriani Thread'!F246,0))</f>
        <v>2.39</v>
      </c>
      <c r="J246" s="2"/>
      <c r="K246" s="269" t="b">
        <f t="shared" si="6"/>
        <v>1</v>
      </c>
      <c r="L246" s="269">
        <f>'Floriani Price List'!$I$5</f>
        <v>0</v>
      </c>
      <c r="M246" s="1435" t="s">
        <v>162</v>
      </c>
    </row>
    <row r="247" spans="1:13">
      <c r="A247" s="63"/>
      <c r="B247" s="271" t="s">
        <v>1161</v>
      </c>
      <c r="C247" s="500" t="s">
        <v>1162</v>
      </c>
      <c r="D247" s="1215">
        <v>6.99</v>
      </c>
      <c r="E247" s="1215">
        <v>4.99</v>
      </c>
      <c r="F247" s="1215">
        <v>3.59</v>
      </c>
      <c r="G247" s="1215">
        <v>2.39</v>
      </c>
      <c r="H247" s="272">
        <f t="shared" si="7"/>
        <v>0</v>
      </c>
      <c r="I247" s="279">
        <f>IF('Floriani Price List'!$I$4="D",'Floriani Thread'!G247,IF('Floriani Price List'!$I$4="W",'Floriani Thread'!F247,0))</f>
        <v>2.39</v>
      </c>
      <c r="J247" s="2"/>
      <c r="K247" s="269" t="b">
        <f t="shared" si="6"/>
        <v>1</v>
      </c>
      <c r="L247" s="269">
        <f>'Floriani Price List'!$I$5</f>
        <v>0</v>
      </c>
      <c r="M247" s="1435" t="s">
        <v>162</v>
      </c>
    </row>
    <row r="248" spans="1:13">
      <c r="A248" s="63"/>
      <c r="B248" s="271" t="s">
        <v>1163</v>
      </c>
      <c r="C248" s="501" t="s">
        <v>1164</v>
      </c>
      <c r="D248" s="1215">
        <v>6.99</v>
      </c>
      <c r="E248" s="1215">
        <v>4.99</v>
      </c>
      <c r="F248" s="1215">
        <v>3.59</v>
      </c>
      <c r="G248" s="1215">
        <v>2.39</v>
      </c>
      <c r="H248" s="272">
        <f t="shared" si="7"/>
        <v>0</v>
      </c>
      <c r="I248" s="279">
        <f>IF('Floriani Price List'!$I$4="D",'Floriani Thread'!G248,IF('Floriani Price List'!$I$4="W",'Floriani Thread'!F248,0))</f>
        <v>2.39</v>
      </c>
      <c r="J248" s="2"/>
      <c r="K248" s="269" t="b">
        <f t="shared" si="6"/>
        <v>1</v>
      </c>
      <c r="L248" s="269">
        <f>'Floriani Price List'!$I$5</f>
        <v>0</v>
      </c>
      <c r="M248" s="1435" t="s">
        <v>162</v>
      </c>
    </row>
    <row r="249" spans="1:13">
      <c r="A249" s="63"/>
      <c r="B249" s="271" t="s">
        <v>1165</v>
      </c>
      <c r="C249" s="502" t="s">
        <v>1166</v>
      </c>
      <c r="D249" s="1215">
        <v>6.99</v>
      </c>
      <c r="E249" s="1215">
        <v>4.99</v>
      </c>
      <c r="F249" s="1215">
        <v>3.59</v>
      </c>
      <c r="G249" s="1215">
        <v>2.39</v>
      </c>
      <c r="H249" s="272">
        <f t="shared" si="7"/>
        <v>0</v>
      </c>
      <c r="I249" s="279">
        <f>IF('Floriani Price List'!$I$4="D",'Floriani Thread'!G249,IF('Floriani Price List'!$I$4="W",'Floriani Thread'!F249,0))</f>
        <v>2.39</v>
      </c>
      <c r="J249" s="2"/>
      <c r="K249" s="269" t="b">
        <f t="shared" si="6"/>
        <v>1</v>
      </c>
      <c r="L249" s="269">
        <f>'Floriani Price List'!$I$5</f>
        <v>0</v>
      </c>
      <c r="M249" s="1435" t="s">
        <v>162</v>
      </c>
    </row>
    <row r="250" spans="1:13">
      <c r="A250" s="63"/>
      <c r="B250" s="271" t="s">
        <v>1167</v>
      </c>
      <c r="C250" s="625" t="s">
        <v>1168</v>
      </c>
      <c r="D250" s="1215">
        <v>6.99</v>
      </c>
      <c r="E250" s="1215">
        <v>4.99</v>
      </c>
      <c r="F250" s="1215">
        <v>3.59</v>
      </c>
      <c r="G250" s="1215">
        <v>2.39</v>
      </c>
      <c r="H250" s="272">
        <f t="shared" si="7"/>
        <v>0</v>
      </c>
      <c r="I250" s="279">
        <f>IF('Floriani Price List'!$I$4="D",'Floriani Thread'!G250,IF('Floriani Price List'!$I$4="W",'Floriani Thread'!F250,0))</f>
        <v>2.39</v>
      </c>
      <c r="J250" s="2"/>
      <c r="K250" s="269" t="b">
        <f t="shared" si="6"/>
        <v>1</v>
      </c>
      <c r="L250" s="269">
        <f>'Floriani Price List'!$I$5</f>
        <v>0</v>
      </c>
      <c r="M250" s="1435" t="s">
        <v>162</v>
      </c>
    </row>
    <row r="251" spans="1:13">
      <c r="A251" s="63"/>
      <c r="B251" s="271" t="s">
        <v>1715</v>
      </c>
      <c r="C251" s="626" t="s">
        <v>1716</v>
      </c>
      <c r="D251" s="1215">
        <v>6.99</v>
      </c>
      <c r="E251" s="1215">
        <v>4.99</v>
      </c>
      <c r="F251" s="1215">
        <v>3.59</v>
      </c>
      <c r="G251" s="1215">
        <v>2.39</v>
      </c>
      <c r="H251" s="272">
        <f t="shared" si="7"/>
        <v>0</v>
      </c>
      <c r="I251" s="279">
        <f>IF('Floriani Price List'!$I$4="D",'Floriani Thread'!G251,IF('Floriani Price List'!$I$4="W",'Floriani Thread'!F251,0))</f>
        <v>2.39</v>
      </c>
      <c r="J251" s="2"/>
      <c r="K251" s="269" t="b">
        <f t="shared" si="6"/>
        <v>1</v>
      </c>
      <c r="L251" s="269">
        <f>'Floriani Price List'!$I$5</f>
        <v>0</v>
      </c>
      <c r="M251" s="1435" t="s">
        <v>162</v>
      </c>
    </row>
    <row r="252" spans="1:13">
      <c r="A252" s="63"/>
      <c r="B252" s="271" t="s">
        <v>1169</v>
      </c>
      <c r="C252" s="503" t="s">
        <v>1170</v>
      </c>
      <c r="D252" s="1215">
        <v>6.99</v>
      </c>
      <c r="E252" s="1215">
        <v>4.99</v>
      </c>
      <c r="F252" s="1215">
        <v>3.59</v>
      </c>
      <c r="G252" s="1215">
        <v>2.39</v>
      </c>
      <c r="H252" s="272">
        <f t="shared" si="7"/>
        <v>0</v>
      </c>
      <c r="I252" s="279">
        <f>IF('Floriani Price List'!$I$4="D",'Floriani Thread'!G252,IF('Floriani Price List'!$I$4="W",'Floriani Thread'!F252,0))</f>
        <v>2.39</v>
      </c>
      <c r="J252" s="2"/>
      <c r="K252" s="269" t="b">
        <f t="shared" si="6"/>
        <v>1</v>
      </c>
      <c r="L252" s="269">
        <f>'Floriani Price List'!$I$5</f>
        <v>0</v>
      </c>
      <c r="M252" s="1435" t="s">
        <v>162</v>
      </c>
    </row>
    <row r="253" spans="1:13">
      <c r="A253" s="63"/>
      <c r="B253" s="271" t="s">
        <v>1171</v>
      </c>
      <c r="C253" s="504" t="s">
        <v>1172</v>
      </c>
      <c r="D253" s="1215">
        <v>6.99</v>
      </c>
      <c r="E253" s="1215">
        <v>4.99</v>
      </c>
      <c r="F253" s="1215">
        <v>3.59</v>
      </c>
      <c r="G253" s="1215">
        <v>2.39</v>
      </c>
      <c r="H253" s="272">
        <f t="shared" si="7"/>
        <v>0</v>
      </c>
      <c r="I253" s="279">
        <f>IF('Floriani Price List'!$I$4="D",'Floriani Thread'!G253,IF('Floriani Price List'!$I$4="W",'Floriani Thread'!F253,0))</f>
        <v>2.39</v>
      </c>
      <c r="J253" s="2"/>
      <c r="K253" s="269" t="b">
        <f t="shared" si="6"/>
        <v>1</v>
      </c>
      <c r="L253" s="269">
        <f>'Floriani Price List'!$I$5</f>
        <v>0</v>
      </c>
      <c r="M253" s="1435" t="s">
        <v>162</v>
      </c>
    </row>
    <row r="254" spans="1:13">
      <c r="A254" s="63"/>
      <c r="B254" s="271" t="s">
        <v>1173</v>
      </c>
      <c r="C254" s="505" t="s">
        <v>1174</v>
      </c>
      <c r="D254" s="1215">
        <v>6.99</v>
      </c>
      <c r="E254" s="1215">
        <v>4.99</v>
      </c>
      <c r="F254" s="1215">
        <v>3.59</v>
      </c>
      <c r="G254" s="1215">
        <v>2.39</v>
      </c>
      <c r="H254" s="272">
        <f t="shared" si="7"/>
        <v>0</v>
      </c>
      <c r="I254" s="279">
        <f>IF('Floriani Price List'!$I$4="D",'Floriani Thread'!G254,IF('Floriani Price List'!$I$4="W",'Floriani Thread'!F254,0))</f>
        <v>2.39</v>
      </c>
      <c r="J254" s="2"/>
      <c r="K254" s="269" t="b">
        <f t="shared" si="6"/>
        <v>1</v>
      </c>
      <c r="L254" s="269">
        <f>'Floriani Price List'!$I$5</f>
        <v>0</v>
      </c>
      <c r="M254" s="1435" t="s">
        <v>162</v>
      </c>
    </row>
    <row r="255" spans="1:13">
      <c r="A255" s="63"/>
      <c r="B255" s="271" t="s">
        <v>1175</v>
      </c>
      <c r="C255" s="506" t="s">
        <v>1176</v>
      </c>
      <c r="D255" s="1215">
        <v>6.99</v>
      </c>
      <c r="E255" s="1215">
        <v>4.99</v>
      </c>
      <c r="F255" s="1215">
        <v>3.59</v>
      </c>
      <c r="G255" s="1215">
        <v>2.39</v>
      </c>
      <c r="H255" s="272">
        <f t="shared" si="7"/>
        <v>0</v>
      </c>
      <c r="I255" s="279">
        <f>IF('Floriani Price List'!$I$4="D",'Floriani Thread'!G255,IF('Floriani Price List'!$I$4="W",'Floriani Thread'!F255,0))</f>
        <v>2.39</v>
      </c>
      <c r="J255" s="2"/>
      <c r="K255" s="269" t="b">
        <f t="shared" si="6"/>
        <v>1</v>
      </c>
      <c r="L255" s="269">
        <f>'Floriani Price List'!$I$5</f>
        <v>0</v>
      </c>
      <c r="M255" s="1435" t="s">
        <v>162</v>
      </c>
    </row>
    <row r="256" spans="1:13">
      <c r="A256" s="63"/>
      <c r="B256" s="271" t="s">
        <v>1177</v>
      </c>
      <c r="C256" s="507" t="s">
        <v>1178</v>
      </c>
      <c r="D256" s="1215">
        <v>6.99</v>
      </c>
      <c r="E256" s="1215">
        <v>4.99</v>
      </c>
      <c r="F256" s="1215">
        <v>3.59</v>
      </c>
      <c r="G256" s="1215">
        <v>2.39</v>
      </c>
      <c r="H256" s="272">
        <f t="shared" si="7"/>
        <v>0</v>
      </c>
      <c r="I256" s="279">
        <f>IF('Floriani Price List'!$I$4="D",'Floriani Thread'!G256,IF('Floriani Price List'!$I$4="W",'Floriani Thread'!F256,0))</f>
        <v>2.39</v>
      </c>
      <c r="J256" s="2"/>
      <c r="K256" s="269" t="b">
        <f t="shared" si="6"/>
        <v>1</v>
      </c>
      <c r="L256" s="269">
        <f>'Floriani Price List'!$I$5</f>
        <v>0</v>
      </c>
      <c r="M256" s="1435" t="s">
        <v>162</v>
      </c>
    </row>
    <row r="257" spans="1:13">
      <c r="A257" s="63"/>
      <c r="B257" s="271" t="s">
        <v>1179</v>
      </c>
      <c r="C257" s="508" t="s">
        <v>1180</v>
      </c>
      <c r="D257" s="1215">
        <v>6.99</v>
      </c>
      <c r="E257" s="1215">
        <v>4.99</v>
      </c>
      <c r="F257" s="1215">
        <v>3.59</v>
      </c>
      <c r="G257" s="1215">
        <v>2.39</v>
      </c>
      <c r="H257" s="272">
        <f t="shared" si="7"/>
        <v>0</v>
      </c>
      <c r="I257" s="279">
        <f>IF('Floriani Price List'!$I$4="D",'Floriani Thread'!G257,IF('Floriani Price List'!$I$4="W",'Floriani Thread'!F257,0))</f>
        <v>2.39</v>
      </c>
      <c r="J257" s="2"/>
      <c r="K257" s="269" t="b">
        <f t="shared" si="6"/>
        <v>1</v>
      </c>
      <c r="L257" s="269">
        <f>'Floriani Price List'!$I$5</f>
        <v>0</v>
      </c>
      <c r="M257" s="1435" t="s">
        <v>162</v>
      </c>
    </row>
    <row r="258" spans="1:13">
      <c r="A258" s="63"/>
      <c r="B258" s="271" t="s">
        <v>1181</v>
      </c>
      <c r="C258" s="509" t="s">
        <v>1182</v>
      </c>
      <c r="D258" s="1215">
        <v>6.99</v>
      </c>
      <c r="E258" s="1215">
        <v>4.99</v>
      </c>
      <c r="F258" s="1215">
        <v>3.59</v>
      </c>
      <c r="G258" s="1215">
        <v>2.39</v>
      </c>
      <c r="H258" s="272">
        <f t="shared" si="7"/>
        <v>0</v>
      </c>
      <c r="I258" s="279">
        <f>IF('Floriani Price List'!$I$4="D",'Floriani Thread'!G258,IF('Floriani Price List'!$I$4="W",'Floriani Thread'!F258,0))</f>
        <v>2.39</v>
      </c>
      <c r="J258" s="2"/>
      <c r="K258" s="269" t="b">
        <f t="shared" si="6"/>
        <v>1</v>
      </c>
      <c r="L258" s="269">
        <f>'Floriani Price List'!$I$5</f>
        <v>0</v>
      </c>
      <c r="M258" s="1435" t="s">
        <v>162</v>
      </c>
    </row>
    <row r="259" spans="1:13">
      <c r="A259" s="63"/>
      <c r="B259" s="271" t="s">
        <v>1183</v>
      </c>
      <c r="C259" s="510" t="s">
        <v>1184</v>
      </c>
      <c r="D259" s="1215">
        <v>6.99</v>
      </c>
      <c r="E259" s="1215">
        <v>4.99</v>
      </c>
      <c r="F259" s="1215">
        <v>3.59</v>
      </c>
      <c r="G259" s="1215">
        <v>2.39</v>
      </c>
      <c r="H259" s="272">
        <f t="shared" si="7"/>
        <v>0</v>
      </c>
      <c r="I259" s="279">
        <f>IF('Floriani Price List'!$I$4="D",'Floriani Thread'!G259,IF('Floriani Price List'!$I$4="W",'Floriani Thread'!F259,0))</f>
        <v>2.39</v>
      </c>
      <c r="J259" s="2"/>
      <c r="K259" s="269" t="b">
        <f t="shared" si="6"/>
        <v>1</v>
      </c>
      <c r="L259" s="269">
        <f>'Floriani Price List'!$I$5</f>
        <v>0</v>
      </c>
      <c r="M259" s="1435" t="s">
        <v>162</v>
      </c>
    </row>
    <row r="260" spans="1:13">
      <c r="A260" s="63"/>
      <c r="B260" s="271" t="s">
        <v>1185</v>
      </c>
      <c r="C260" s="511" t="s">
        <v>1186</v>
      </c>
      <c r="D260" s="1215">
        <v>6.99</v>
      </c>
      <c r="E260" s="1215">
        <v>4.99</v>
      </c>
      <c r="F260" s="1215">
        <v>3.59</v>
      </c>
      <c r="G260" s="1215">
        <v>2.39</v>
      </c>
      <c r="H260" s="272">
        <f t="shared" si="7"/>
        <v>0</v>
      </c>
      <c r="I260" s="279">
        <f>IF('Floriani Price List'!$I$4="D",'Floriani Thread'!G260,IF('Floriani Price List'!$I$4="W",'Floriani Thread'!F260,0))</f>
        <v>2.39</v>
      </c>
      <c r="J260" s="2"/>
      <c r="K260" s="269" t="b">
        <f t="shared" ref="K260:K323" si="8">ISBLANK(A260)</f>
        <v>1</v>
      </c>
      <c r="L260" s="269">
        <f>'Floriani Price List'!$I$5</f>
        <v>0</v>
      </c>
      <c r="M260" s="1435" t="s">
        <v>162</v>
      </c>
    </row>
    <row r="261" spans="1:13">
      <c r="A261" s="63"/>
      <c r="B261" s="271" t="s">
        <v>1187</v>
      </c>
      <c r="C261" s="512" t="s">
        <v>1188</v>
      </c>
      <c r="D261" s="1215">
        <v>6.99</v>
      </c>
      <c r="E261" s="1215">
        <v>4.99</v>
      </c>
      <c r="F261" s="1215">
        <v>3.59</v>
      </c>
      <c r="G261" s="1215">
        <v>2.39</v>
      </c>
      <c r="H261" s="272">
        <f t="shared" ref="H261:H324" si="9">A261*I261</f>
        <v>0</v>
      </c>
      <c r="I261" s="279">
        <f>IF('Floriani Price List'!$I$4="D",'Floriani Thread'!G261,IF('Floriani Price List'!$I$4="W",'Floriani Thread'!F261,0))</f>
        <v>2.39</v>
      </c>
      <c r="J261" s="2"/>
      <c r="K261" s="269" t="b">
        <f t="shared" si="8"/>
        <v>1</v>
      </c>
      <c r="L261" s="269">
        <f>'Floriani Price List'!$I$5</f>
        <v>0</v>
      </c>
      <c r="M261" s="1435" t="s">
        <v>162</v>
      </c>
    </row>
    <row r="262" spans="1:13">
      <c r="A262" s="63"/>
      <c r="B262" s="271" t="s">
        <v>1189</v>
      </c>
      <c r="C262" s="513" t="s">
        <v>1190</v>
      </c>
      <c r="D262" s="1215">
        <v>6.99</v>
      </c>
      <c r="E262" s="1215">
        <v>4.99</v>
      </c>
      <c r="F262" s="1215">
        <v>3.59</v>
      </c>
      <c r="G262" s="1215">
        <v>2.39</v>
      </c>
      <c r="H262" s="272">
        <f t="shared" si="9"/>
        <v>0</v>
      </c>
      <c r="I262" s="279">
        <f>IF('Floriani Price List'!$I$4="D",'Floriani Thread'!G262,IF('Floriani Price List'!$I$4="W",'Floriani Thread'!F262,0))</f>
        <v>2.39</v>
      </c>
      <c r="J262" s="2"/>
      <c r="K262" s="269" t="b">
        <f t="shared" si="8"/>
        <v>1</v>
      </c>
      <c r="L262" s="269">
        <f>'Floriani Price List'!$I$5</f>
        <v>0</v>
      </c>
      <c r="M262" s="1435" t="s">
        <v>162</v>
      </c>
    </row>
    <row r="263" spans="1:13">
      <c r="A263" s="63"/>
      <c r="B263" s="271" t="s">
        <v>1191</v>
      </c>
      <c r="C263" s="514" t="s">
        <v>1192</v>
      </c>
      <c r="D263" s="1215">
        <v>6.99</v>
      </c>
      <c r="E263" s="1215">
        <v>4.99</v>
      </c>
      <c r="F263" s="1215">
        <v>3.59</v>
      </c>
      <c r="G263" s="1215">
        <v>2.39</v>
      </c>
      <c r="H263" s="272">
        <f t="shared" si="9"/>
        <v>0</v>
      </c>
      <c r="I263" s="279">
        <f>IF('Floriani Price List'!$I$4="D",'Floriani Thread'!G263,IF('Floriani Price List'!$I$4="W",'Floriani Thread'!F263,0))</f>
        <v>2.39</v>
      </c>
      <c r="J263" s="2"/>
      <c r="K263" s="269" t="b">
        <f t="shared" si="8"/>
        <v>1</v>
      </c>
      <c r="L263" s="269">
        <f>'Floriani Price List'!$I$5</f>
        <v>0</v>
      </c>
      <c r="M263" s="1435" t="s">
        <v>162</v>
      </c>
    </row>
    <row r="264" spans="1:13">
      <c r="A264" s="63"/>
      <c r="B264" s="271" t="s">
        <v>1193</v>
      </c>
      <c r="C264" s="515" t="s">
        <v>1194</v>
      </c>
      <c r="D264" s="1215">
        <v>6.99</v>
      </c>
      <c r="E264" s="1215">
        <v>4.99</v>
      </c>
      <c r="F264" s="1215">
        <v>3.59</v>
      </c>
      <c r="G264" s="1215">
        <v>2.39</v>
      </c>
      <c r="H264" s="272">
        <f t="shared" si="9"/>
        <v>0</v>
      </c>
      <c r="I264" s="279">
        <f>IF('Floriani Price List'!$I$4="D",'Floriani Thread'!G264,IF('Floriani Price List'!$I$4="W",'Floriani Thread'!F264,0))</f>
        <v>2.39</v>
      </c>
      <c r="J264" s="2"/>
      <c r="K264" s="269" t="b">
        <f t="shared" si="8"/>
        <v>1</v>
      </c>
      <c r="L264" s="269">
        <f>'Floriani Price List'!$I$5</f>
        <v>0</v>
      </c>
      <c r="M264" s="1435" t="s">
        <v>162</v>
      </c>
    </row>
    <row r="265" spans="1:13">
      <c r="A265" s="63"/>
      <c r="B265" s="271" t="s">
        <v>1195</v>
      </c>
      <c r="C265" s="516" t="s">
        <v>1196</v>
      </c>
      <c r="D265" s="1215">
        <v>6.99</v>
      </c>
      <c r="E265" s="1215">
        <v>4.99</v>
      </c>
      <c r="F265" s="1215">
        <v>3.59</v>
      </c>
      <c r="G265" s="1215">
        <v>2.39</v>
      </c>
      <c r="H265" s="272">
        <f t="shared" si="9"/>
        <v>0</v>
      </c>
      <c r="I265" s="279">
        <f>IF('Floriani Price List'!$I$4="D",'Floriani Thread'!G265,IF('Floriani Price List'!$I$4="W",'Floriani Thread'!F265,0))</f>
        <v>2.39</v>
      </c>
      <c r="J265" s="2"/>
      <c r="K265" s="269" t="b">
        <f t="shared" si="8"/>
        <v>1</v>
      </c>
      <c r="L265" s="269">
        <f>'Floriani Price List'!$I$5</f>
        <v>0</v>
      </c>
      <c r="M265" s="1435" t="s">
        <v>162</v>
      </c>
    </row>
    <row r="266" spans="1:13">
      <c r="A266" s="63"/>
      <c r="B266" s="271" t="s">
        <v>1717</v>
      </c>
      <c r="C266" s="517" t="s">
        <v>1718</v>
      </c>
      <c r="D266" s="1215">
        <v>6.99</v>
      </c>
      <c r="E266" s="1215">
        <v>4.99</v>
      </c>
      <c r="F266" s="1215">
        <v>3.59</v>
      </c>
      <c r="G266" s="1215">
        <v>2.39</v>
      </c>
      <c r="H266" s="272">
        <f t="shared" si="9"/>
        <v>0</v>
      </c>
      <c r="I266" s="279">
        <f>IF('Floriani Price List'!$I$4="D",'Floriani Thread'!G266,IF('Floriani Price List'!$I$4="W",'Floriani Thread'!F266,0))</f>
        <v>2.39</v>
      </c>
      <c r="J266" s="2"/>
      <c r="K266" s="269" t="b">
        <f t="shared" si="8"/>
        <v>1</v>
      </c>
      <c r="L266" s="269">
        <f>'Floriani Price List'!$I$5</f>
        <v>0</v>
      </c>
      <c r="M266" s="1435" t="s">
        <v>162</v>
      </c>
    </row>
    <row r="267" spans="1:13">
      <c r="A267" s="63"/>
      <c r="B267" s="271" t="s">
        <v>1197</v>
      </c>
      <c r="C267" s="518" t="s">
        <v>1198</v>
      </c>
      <c r="D267" s="1215">
        <v>6.99</v>
      </c>
      <c r="E267" s="1215">
        <v>4.99</v>
      </c>
      <c r="F267" s="1215">
        <v>3.59</v>
      </c>
      <c r="G267" s="1215">
        <v>2.39</v>
      </c>
      <c r="H267" s="272">
        <f t="shared" si="9"/>
        <v>0</v>
      </c>
      <c r="I267" s="279">
        <f>IF('Floriani Price List'!$I$4="D",'Floriani Thread'!G267,IF('Floriani Price List'!$I$4="W",'Floriani Thread'!F267,0))</f>
        <v>2.39</v>
      </c>
      <c r="J267" s="2"/>
      <c r="K267" s="269" t="b">
        <f t="shared" si="8"/>
        <v>1</v>
      </c>
      <c r="L267" s="269">
        <f>'Floriani Price List'!$I$5</f>
        <v>0</v>
      </c>
      <c r="M267" s="1435" t="s">
        <v>162</v>
      </c>
    </row>
    <row r="268" spans="1:13">
      <c r="A268" s="63"/>
      <c r="B268" s="271" t="s">
        <v>1199</v>
      </c>
      <c r="C268" s="628" t="s">
        <v>1200</v>
      </c>
      <c r="D268" s="1215">
        <v>6.99</v>
      </c>
      <c r="E268" s="1215">
        <v>4.99</v>
      </c>
      <c r="F268" s="1215">
        <v>3.59</v>
      </c>
      <c r="G268" s="1215">
        <v>2.39</v>
      </c>
      <c r="H268" s="272">
        <f t="shared" si="9"/>
        <v>0</v>
      </c>
      <c r="I268" s="279">
        <f>IF('Floriani Price List'!$I$4="D",'Floriani Thread'!G268,IF('Floriani Price List'!$I$4="W",'Floriani Thread'!F268,0))</f>
        <v>2.39</v>
      </c>
      <c r="J268" s="2"/>
      <c r="K268" s="269" t="b">
        <f t="shared" si="8"/>
        <v>1</v>
      </c>
      <c r="L268" s="269">
        <f>'Floriani Price List'!$I$5</f>
        <v>0</v>
      </c>
      <c r="M268" s="1435" t="s">
        <v>162</v>
      </c>
    </row>
    <row r="269" spans="1:13">
      <c r="A269" s="63"/>
      <c r="B269" s="271" t="s">
        <v>1201</v>
      </c>
      <c r="C269" s="519" t="s">
        <v>1202</v>
      </c>
      <c r="D269" s="1215">
        <v>6.99</v>
      </c>
      <c r="E269" s="1215">
        <v>4.99</v>
      </c>
      <c r="F269" s="1215">
        <v>3.59</v>
      </c>
      <c r="G269" s="1215">
        <v>2.39</v>
      </c>
      <c r="H269" s="272">
        <f t="shared" si="9"/>
        <v>0</v>
      </c>
      <c r="I269" s="279">
        <f>IF('Floriani Price List'!$I$4="D",'Floriani Thread'!G269,IF('Floriani Price List'!$I$4="W",'Floriani Thread'!F269,0))</f>
        <v>2.39</v>
      </c>
      <c r="J269" s="2"/>
      <c r="K269" s="269" t="b">
        <f t="shared" si="8"/>
        <v>1</v>
      </c>
      <c r="L269" s="269">
        <f>'Floriani Price List'!$I$5</f>
        <v>0</v>
      </c>
      <c r="M269" s="1435" t="s">
        <v>162</v>
      </c>
    </row>
    <row r="270" spans="1:13">
      <c r="A270" s="63"/>
      <c r="B270" s="271" t="s">
        <v>1203</v>
      </c>
      <c r="C270" s="520" t="s">
        <v>1204</v>
      </c>
      <c r="D270" s="1215">
        <v>6.99</v>
      </c>
      <c r="E270" s="1215">
        <v>4.99</v>
      </c>
      <c r="F270" s="1215">
        <v>3.59</v>
      </c>
      <c r="G270" s="1215">
        <v>2.39</v>
      </c>
      <c r="H270" s="272">
        <f t="shared" si="9"/>
        <v>0</v>
      </c>
      <c r="I270" s="279">
        <f>IF('Floriani Price List'!$I$4="D",'Floriani Thread'!G270,IF('Floriani Price List'!$I$4="W",'Floriani Thread'!F270,0))</f>
        <v>2.39</v>
      </c>
      <c r="J270" s="2"/>
      <c r="K270" s="269" t="b">
        <f t="shared" si="8"/>
        <v>1</v>
      </c>
      <c r="L270" s="269">
        <f>'Floriani Price List'!$I$5</f>
        <v>0</v>
      </c>
      <c r="M270" s="1435" t="s">
        <v>162</v>
      </c>
    </row>
    <row r="271" spans="1:13">
      <c r="A271" s="63"/>
      <c r="B271" s="271" t="s">
        <v>1205</v>
      </c>
      <c r="C271" s="521" t="s">
        <v>1206</v>
      </c>
      <c r="D271" s="1215">
        <v>6.99</v>
      </c>
      <c r="E271" s="1215">
        <v>4.99</v>
      </c>
      <c r="F271" s="1215">
        <v>3.59</v>
      </c>
      <c r="G271" s="1215">
        <v>2.39</v>
      </c>
      <c r="H271" s="272">
        <f t="shared" si="9"/>
        <v>0</v>
      </c>
      <c r="I271" s="279">
        <f>IF('Floriani Price List'!$I$4="D",'Floriani Thread'!G271,IF('Floriani Price List'!$I$4="W",'Floriani Thread'!F271,0))</f>
        <v>2.39</v>
      </c>
      <c r="J271" s="2"/>
      <c r="K271" s="269" t="b">
        <f t="shared" si="8"/>
        <v>1</v>
      </c>
      <c r="L271" s="269">
        <f>'Floriani Price List'!$I$5</f>
        <v>0</v>
      </c>
      <c r="M271" s="1435" t="s">
        <v>162</v>
      </c>
    </row>
    <row r="272" spans="1:13">
      <c r="A272" s="63"/>
      <c r="B272" s="271" t="s">
        <v>1207</v>
      </c>
      <c r="C272" s="522" t="s">
        <v>1208</v>
      </c>
      <c r="D272" s="1215">
        <v>6.99</v>
      </c>
      <c r="E272" s="1215">
        <v>4.99</v>
      </c>
      <c r="F272" s="1215">
        <v>3.59</v>
      </c>
      <c r="G272" s="1215">
        <v>2.39</v>
      </c>
      <c r="H272" s="272">
        <f t="shared" si="9"/>
        <v>0</v>
      </c>
      <c r="I272" s="279">
        <f>IF('Floriani Price List'!$I$4="D",'Floriani Thread'!G272,IF('Floriani Price List'!$I$4="W",'Floriani Thread'!F272,0))</f>
        <v>2.39</v>
      </c>
      <c r="J272" s="2"/>
      <c r="K272" s="269" t="b">
        <f t="shared" si="8"/>
        <v>1</v>
      </c>
      <c r="L272" s="269">
        <f>'Floriani Price List'!$I$5</f>
        <v>0</v>
      </c>
      <c r="M272" s="1435" t="s">
        <v>162</v>
      </c>
    </row>
    <row r="273" spans="1:13">
      <c r="A273" s="63"/>
      <c r="B273" s="271" t="s">
        <v>1209</v>
      </c>
      <c r="C273" s="627" t="s">
        <v>1210</v>
      </c>
      <c r="D273" s="1215">
        <v>6.99</v>
      </c>
      <c r="E273" s="1215">
        <v>4.99</v>
      </c>
      <c r="F273" s="1215">
        <v>3.59</v>
      </c>
      <c r="G273" s="1215">
        <v>2.39</v>
      </c>
      <c r="H273" s="272">
        <f t="shared" si="9"/>
        <v>0</v>
      </c>
      <c r="I273" s="279">
        <f>IF('Floriani Price List'!$I$4="D",'Floriani Thread'!G273,IF('Floriani Price List'!$I$4="W",'Floriani Thread'!F273,0))</f>
        <v>2.39</v>
      </c>
      <c r="J273" s="2"/>
      <c r="K273" s="269" t="b">
        <f t="shared" si="8"/>
        <v>1</v>
      </c>
      <c r="L273" s="269">
        <f>'Floriani Price List'!$I$5</f>
        <v>0</v>
      </c>
      <c r="M273" s="1435" t="s">
        <v>162</v>
      </c>
    </row>
    <row r="274" spans="1:13">
      <c r="A274" s="63"/>
      <c r="B274" s="271" t="s">
        <v>1211</v>
      </c>
      <c r="C274" s="523" t="s">
        <v>1212</v>
      </c>
      <c r="D274" s="1215">
        <v>6.99</v>
      </c>
      <c r="E274" s="1215">
        <v>4.99</v>
      </c>
      <c r="F274" s="1215">
        <v>3.59</v>
      </c>
      <c r="G274" s="1215">
        <v>2.39</v>
      </c>
      <c r="H274" s="272">
        <f t="shared" si="9"/>
        <v>0</v>
      </c>
      <c r="I274" s="279">
        <f>IF('Floriani Price List'!$I$4="D",'Floriani Thread'!G274,IF('Floriani Price List'!$I$4="W",'Floriani Thread'!F274,0))</f>
        <v>2.39</v>
      </c>
      <c r="J274" s="2"/>
      <c r="K274" s="269" t="b">
        <f t="shared" si="8"/>
        <v>1</v>
      </c>
      <c r="L274" s="269">
        <f>'Floriani Price List'!$I$5</f>
        <v>0</v>
      </c>
      <c r="M274" s="1435" t="s">
        <v>162</v>
      </c>
    </row>
    <row r="275" spans="1:13">
      <c r="A275" s="63"/>
      <c r="B275" s="271" t="s">
        <v>1213</v>
      </c>
      <c r="C275" s="524" t="s">
        <v>1214</v>
      </c>
      <c r="D275" s="1215">
        <v>6.99</v>
      </c>
      <c r="E275" s="1215">
        <v>4.99</v>
      </c>
      <c r="F275" s="1215">
        <v>3.59</v>
      </c>
      <c r="G275" s="1215">
        <v>2.39</v>
      </c>
      <c r="H275" s="272">
        <f t="shared" si="9"/>
        <v>0</v>
      </c>
      <c r="I275" s="279">
        <f>IF('Floriani Price List'!$I$4="D",'Floriani Thread'!G275,IF('Floriani Price List'!$I$4="W",'Floriani Thread'!F275,0))</f>
        <v>2.39</v>
      </c>
      <c r="J275" s="2"/>
      <c r="K275" s="269" t="b">
        <f t="shared" si="8"/>
        <v>1</v>
      </c>
      <c r="L275" s="269">
        <f>'Floriani Price List'!$I$5</f>
        <v>0</v>
      </c>
      <c r="M275" s="1435" t="s">
        <v>162</v>
      </c>
    </row>
    <row r="276" spans="1:13">
      <c r="A276" s="63"/>
      <c r="B276" s="271" t="s">
        <v>1719</v>
      </c>
      <c r="C276" s="525" t="s">
        <v>1720</v>
      </c>
      <c r="D276" s="1215">
        <v>6.99</v>
      </c>
      <c r="E276" s="1215">
        <v>4.99</v>
      </c>
      <c r="F276" s="1215">
        <v>3.59</v>
      </c>
      <c r="G276" s="1215">
        <v>2.39</v>
      </c>
      <c r="H276" s="272">
        <f t="shared" si="9"/>
        <v>0</v>
      </c>
      <c r="I276" s="279">
        <f>IF('Floriani Price List'!$I$4="D",'Floriani Thread'!G276,IF('Floriani Price List'!$I$4="W",'Floriani Thread'!F276,0))</f>
        <v>2.39</v>
      </c>
      <c r="J276" s="2"/>
      <c r="K276" s="269" t="b">
        <f t="shared" si="8"/>
        <v>1</v>
      </c>
      <c r="L276" s="269">
        <f>'Floriani Price List'!$I$5</f>
        <v>0</v>
      </c>
      <c r="M276" s="1435" t="s">
        <v>162</v>
      </c>
    </row>
    <row r="277" spans="1:13">
      <c r="A277" s="63"/>
      <c r="B277" s="271" t="s">
        <v>1215</v>
      </c>
      <c r="C277" s="526" t="s">
        <v>1216</v>
      </c>
      <c r="D277" s="1215">
        <v>6.99</v>
      </c>
      <c r="E277" s="1215">
        <v>4.99</v>
      </c>
      <c r="F277" s="1215">
        <v>3.59</v>
      </c>
      <c r="G277" s="1215">
        <v>2.39</v>
      </c>
      <c r="H277" s="272">
        <f t="shared" si="9"/>
        <v>0</v>
      </c>
      <c r="I277" s="279">
        <f>IF('Floriani Price List'!$I$4="D",'Floriani Thread'!G277,IF('Floriani Price List'!$I$4="W",'Floriani Thread'!F277,0))</f>
        <v>2.39</v>
      </c>
      <c r="J277" s="2"/>
      <c r="K277" s="269" t="b">
        <f t="shared" si="8"/>
        <v>1</v>
      </c>
      <c r="L277" s="269">
        <f>'Floriani Price List'!$I$5</f>
        <v>0</v>
      </c>
      <c r="M277" s="1435" t="s">
        <v>162</v>
      </c>
    </row>
    <row r="278" spans="1:13">
      <c r="A278" s="63"/>
      <c r="B278" s="271" t="s">
        <v>1217</v>
      </c>
      <c r="C278" s="527" t="s">
        <v>1218</v>
      </c>
      <c r="D278" s="1215">
        <v>6.99</v>
      </c>
      <c r="E278" s="1215">
        <v>4.99</v>
      </c>
      <c r="F278" s="1215">
        <v>3.59</v>
      </c>
      <c r="G278" s="1215">
        <v>2.39</v>
      </c>
      <c r="H278" s="272">
        <f t="shared" si="9"/>
        <v>0</v>
      </c>
      <c r="I278" s="279">
        <f>IF('Floriani Price List'!$I$4="D",'Floriani Thread'!G278,IF('Floriani Price List'!$I$4="W",'Floriani Thread'!F278,0))</f>
        <v>2.39</v>
      </c>
      <c r="J278" s="2"/>
      <c r="K278" s="269" t="b">
        <f t="shared" si="8"/>
        <v>1</v>
      </c>
      <c r="L278" s="269">
        <f>'Floriani Price List'!$I$5</f>
        <v>0</v>
      </c>
      <c r="M278" s="1435" t="s">
        <v>162</v>
      </c>
    </row>
    <row r="279" spans="1:13">
      <c r="A279" s="63"/>
      <c r="B279" s="271" t="s">
        <v>1219</v>
      </c>
      <c r="C279" s="528" t="s">
        <v>1220</v>
      </c>
      <c r="D279" s="1215">
        <v>6.99</v>
      </c>
      <c r="E279" s="1215">
        <v>4.99</v>
      </c>
      <c r="F279" s="1215">
        <v>3.59</v>
      </c>
      <c r="G279" s="1215">
        <v>2.39</v>
      </c>
      <c r="H279" s="272">
        <f t="shared" si="9"/>
        <v>0</v>
      </c>
      <c r="I279" s="279">
        <f>IF('Floriani Price List'!$I$4="D",'Floriani Thread'!G279,IF('Floriani Price List'!$I$4="W",'Floriani Thread'!F279,0))</f>
        <v>2.39</v>
      </c>
      <c r="J279" s="2"/>
      <c r="K279" s="269" t="b">
        <f t="shared" si="8"/>
        <v>1</v>
      </c>
      <c r="L279" s="269">
        <f>'Floriani Price List'!$I$5</f>
        <v>0</v>
      </c>
      <c r="M279" s="1435" t="s">
        <v>162</v>
      </c>
    </row>
    <row r="280" spans="1:13">
      <c r="A280" s="63"/>
      <c r="B280" s="271" t="s">
        <v>1221</v>
      </c>
      <c r="C280" s="629" t="s">
        <v>1222</v>
      </c>
      <c r="D280" s="1215">
        <v>6.99</v>
      </c>
      <c r="E280" s="1215">
        <v>4.99</v>
      </c>
      <c r="F280" s="1215">
        <v>3.59</v>
      </c>
      <c r="G280" s="1215">
        <v>2.39</v>
      </c>
      <c r="H280" s="272">
        <f t="shared" si="9"/>
        <v>0</v>
      </c>
      <c r="I280" s="279">
        <f>IF('Floriani Price List'!$I$4="D",'Floriani Thread'!G280,IF('Floriani Price List'!$I$4="W",'Floriani Thread'!F280,0))</f>
        <v>2.39</v>
      </c>
      <c r="J280" s="2"/>
      <c r="K280" s="269" t="b">
        <f t="shared" si="8"/>
        <v>1</v>
      </c>
      <c r="L280" s="269">
        <f>'Floriani Price List'!$I$5</f>
        <v>0</v>
      </c>
      <c r="M280" s="1435" t="s">
        <v>162</v>
      </c>
    </row>
    <row r="281" spans="1:13">
      <c r="A281" s="63"/>
      <c r="B281" s="271" t="s">
        <v>1223</v>
      </c>
      <c r="C281" s="630" t="s">
        <v>1224</v>
      </c>
      <c r="D281" s="1215">
        <v>6.99</v>
      </c>
      <c r="E281" s="1215">
        <v>4.99</v>
      </c>
      <c r="F281" s="1215">
        <v>3.59</v>
      </c>
      <c r="G281" s="1215">
        <v>2.39</v>
      </c>
      <c r="H281" s="272">
        <f t="shared" si="9"/>
        <v>0</v>
      </c>
      <c r="I281" s="279">
        <f>IF('Floriani Price List'!$I$4="D",'Floriani Thread'!G281,IF('Floriani Price List'!$I$4="W",'Floriani Thread'!F281,0))</f>
        <v>2.39</v>
      </c>
      <c r="J281" s="2"/>
      <c r="K281" s="269" t="b">
        <f t="shared" si="8"/>
        <v>1</v>
      </c>
      <c r="L281" s="269">
        <f>'Floriani Price List'!$I$5</f>
        <v>0</v>
      </c>
      <c r="M281" s="1435" t="s">
        <v>162</v>
      </c>
    </row>
    <row r="282" spans="1:13">
      <c r="A282" s="63"/>
      <c r="B282" s="271" t="s">
        <v>1225</v>
      </c>
      <c r="C282" s="631" t="s">
        <v>1226</v>
      </c>
      <c r="D282" s="1215">
        <v>6.99</v>
      </c>
      <c r="E282" s="1215">
        <v>4.99</v>
      </c>
      <c r="F282" s="1215">
        <v>3.59</v>
      </c>
      <c r="G282" s="1215">
        <v>2.39</v>
      </c>
      <c r="H282" s="272">
        <f t="shared" si="9"/>
        <v>0</v>
      </c>
      <c r="I282" s="279">
        <f>IF('Floriani Price List'!$I$4="D",'Floriani Thread'!G282,IF('Floriani Price List'!$I$4="W",'Floriani Thread'!F282,0))</f>
        <v>2.39</v>
      </c>
      <c r="J282" s="2"/>
      <c r="K282" s="269" t="b">
        <f t="shared" si="8"/>
        <v>1</v>
      </c>
      <c r="L282" s="269">
        <f>'Floriani Price List'!$I$5</f>
        <v>0</v>
      </c>
      <c r="M282" s="1435" t="s">
        <v>162</v>
      </c>
    </row>
    <row r="283" spans="1:13">
      <c r="A283" s="63"/>
      <c r="B283" s="271" t="s">
        <v>1227</v>
      </c>
      <c r="C283" s="529" t="s">
        <v>1228</v>
      </c>
      <c r="D283" s="1215">
        <v>6.99</v>
      </c>
      <c r="E283" s="1215">
        <v>4.99</v>
      </c>
      <c r="F283" s="1215">
        <v>3.59</v>
      </c>
      <c r="G283" s="1215">
        <v>2.39</v>
      </c>
      <c r="H283" s="272">
        <f t="shared" si="9"/>
        <v>0</v>
      </c>
      <c r="I283" s="279">
        <f>IF('Floriani Price List'!$I$4="D",'Floriani Thread'!G283,IF('Floriani Price List'!$I$4="W",'Floriani Thread'!F283,0))</f>
        <v>2.39</v>
      </c>
      <c r="J283" s="2"/>
      <c r="K283" s="269" t="b">
        <f t="shared" si="8"/>
        <v>1</v>
      </c>
      <c r="L283" s="269">
        <f>'Floriani Price List'!$I$5</f>
        <v>0</v>
      </c>
      <c r="M283" s="1435" t="s">
        <v>162</v>
      </c>
    </row>
    <row r="284" spans="1:13">
      <c r="A284" s="63"/>
      <c r="B284" s="271" t="s">
        <v>1229</v>
      </c>
      <c r="C284" s="530" t="s">
        <v>1230</v>
      </c>
      <c r="D284" s="1215">
        <v>6.99</v>
      </c>
      <c r="E284" s="1215">
        <v>4.99</v>
      </c>
      <c r="F284" s="1215">
        <v>3.59</v>
      </c>
      <c r="G284" s="1215">
        <v>2.39</v>
      </c>
      <c r="H284" s="272">
        <f t="shared" si="9"/>
        <v>0</v>
      </c>
      <c r="I284" s="279">
        <f>IF('Floriani Price List'!$I$4="D",'Floriani Thread'!G284,IF('Floriani Price List'!$I$4="W",'Floriani Thread'!F284,0))</f>
        <v>2.39</v>
      </c>
      <c r="J284" s="2"/>
      <c r="K284" s="269" t="b">
        <f t="shared" si="8"/>
        <v>1</v>
      </c>
      <c r="L284" s="269">
        <f>'Floriani Price List'!$I$5</f>
        <v>0</v>
      </c>
      <c r="M284" s="1435" t="s">
        <v>162</v>
      </c>
    </row>
    <row r="285" spans="1:13">
      <c r="A285" s="63"/>
      <c r="B285" s="271" t="s">
        <v>1231</v>
      </c>
      <c r="C285" s="531" t="s">
        <v>1232</v>
      </c>
      <c r="D285" s="1215">
        <v>6.99</v>
      </c>
      <c r="E285" s="1215">
        <v>4.99</v>
      </c>
      <c r="F285" s="1215">
        <v>3.59</v>
      </c>
      <c r="G285" s="1215">
        <v>2.39</v>
      </c>
      <c r="H285" s="272">
        <f t="shared" si="9"/>
        <v>0</v>
      </c>
      <c r="I285" s="279">
        <f>IF('Floriani Price List'!$I$4="D",'Floriani Thread'!G285,IF('Floriani Price List'!$I$4="W",'Floriani Thread'!F285,0))</f>
        <v>2.39</v>
      </c>
      <c r="J285" s="2"/>
      <c r="K285" s="269" t="b">
        <f t="shared" si="8"/>
        <v>1</v>
      </c>
      <c r="L285" s="269">
        <f>'Floriani Price List'!$I$5</f>
        <v>0</v>
      </c>
      <c r="M285" s="1435" t="s">
        <v>162</v>
      </c>
    </row>
    <row r="286" spans="1:13">
      <c r="A286" s="63"/>
      <c r="B286" s="271" t="s">
        <v>1233</v>
      </c>
      <c r="C286" s="532" t="s">
        <v>1234</v>
      </c>
      <c r="D286" s="1215">
        <v>6.99</v>
      </c>
      <c r="E286" s="1215">
        <v>4.99</v>
      </c>
      <c r="F286" s="1215">
        <v>3.59</v>
      </c>
      <c r="G286" s="1215">
        <v>2.39</v>
      </c>
      <c r="H286" s="272">
        <f t="shared" si="9"/>
        <v>0</v>
      </c>
      <c r="I286" s="279">
        <f>IF('Floriani Price List'!$I$4="D",'Floriani Thread'!G286,IF('Floriani Price List'!$I$4="W",'Floriani Thread'!F286,0))</f>
        <v>2.39</v>
      </c>
      <c r="J286" s="2"/>
      <c r="K286" s="269" t="b">
        <f t="shared" si="8"/>
        <v>1</v>
      </c>
      <c r="L286" s="269">
        <f>'Floriani Price List'!$I$5</f>
        <v>0</v>
      </c>
      <c r="M286" s="1435" t="s">
        <v>162</v>
      </c>
    </row>
    <row r="287" spans="1:13">
      <c r="A287" s="63"/>
      <c r="B287" s="271" t="s">
        <v>1235</v>
      </c>
      <c r="C287" s="533" t="s">
        <v>1236</v>
      </c>
      <c r="D287" s="1215">
        <v>6.99</v>
      </c>
      <c r="E287" s="1215">
        <v>4.99</v>
      </c>
      <c r="F287" s="1215">
        <v>3.59</v>
      </c>
      <c r="G287" s="1215">
        <v>2.39</v>
      </c>
      <c r="H287" s="272">
        <f t="shared" si="9"/>
        <v>0</v>
      </c>
      <c r="I287" s="279">
        <f>IF('Floriani Price List'!$I$4="D",'Floriani Thread'!G287,IF('Floriani Price List'!$I$4="W",'Floriani Thread'!F287,0))</f>
        <v>2.39</v>
      </c>
      <c r="J287" s="2"/>
      <c r="K287" s="269" t="b">
        <f t="shared" si="8"/>
        <v>1</v>
      </c>
      <c r="L287" s="269">
        <f>'Floriani Price List'!$I$5</f>
        <v>0</v>
      </c>
      <c r="M287" s="1435" t="s">
        <v>162</v>
      </c>
    </row>
    <row r="288" spans="1:13">
      <c r="A288" s="63"/>
      <c r="B288" s="271" t="s">
        <v>1237</v>
      </c>
      <c r="C288" s="534" t="s">
        <v>1238</v>
      </c>
      <c r="D288" s="1215">
        <v>6.99</v>
      </c>
      <c r="E288" s="1215">
        <v>4.99</v>
      </c>
      <c r="F288" s="1215">
        <v>3.59</v>
      </c>
      <c r="G288" s="1215">
        <v>2.39</v>
      </c>
      <c r="H288" s="272">
        <f t="shared" si="9"/>
        <v>0</v>
      </c>
      <c r="I288" s="279">
        <f>IF('Floriani Price List'!$I$4="D",'Floriani Thread'!G288,IF('Floriani Price List'!$I$4="W",'Floriani Thread'!F288,0))</f>
        <v>2.39</v>
      </c>
      <c r="J288" s="2"/>
      <c r="K288" s="269" t="b">
        <f t="shared" si="8"/>
        <v>1</v>
      </c>
      <c r="L288" s="269">
        <f>'Floriani Price List'!$I$5</f>
        <v>0</v>
      </c>
      <c r="M288" s="1435" t="s">
        <v>162</v>
      </c>
    </row>
    <row r="289" spans="1:13">
      <c r="A289" s="63"/>
      <c r="B289" s="271" t="s">
        <v>1239</v>
      </c>
      <c r="C289" s="535" t="s">
        <v>1240</v>
      </c>
      <c r="D289" s="1215">
        <v>6.99</v>
      </c>
      <c r="E289" s="1215">
        <v>4.99</v>
      </c>
      <c r="F289" s="1215">
        <v>3.59</v>
      </c>
      <c r="G289" s="1215">
        <v>2.39</v>
      </c>
      <c r="H289" s="272">
        <f t="shared" si="9"/>
        <v>0</v>
      </c>
      <c r="I289" s="279">
        <f>IF('Floriani Price List'!$I$4="D",'Floriani Thread'!G289,IF('Floriani Price List'!$I$4="W",'Floriani Thread'!F289,0))</f>
        <v>2.39</v>
      </c>
      <c r="J289" s="2"/>
      <c r="K289" s="269" t="b">
        <f t="shared" si="8"/>
        <v>1</v>
      </c>
      <c r="L289" s="269">
        <f>'Floriani Price List'!$I$5</f>
        <v>0</v>
      </c>
      <c r="M289" s="1435" t="s">
        <v>162</v>
      </c>
    </row>
    <row r="290" spans="1:13">
      <c r="A290" s="63"/>
      <c r="B290" s="271" t="s">
        <v>1241</v>
      </c>
      <c r="C290" s="536" t="s">
        <v>1242</v>
      </c>
      <c r="D290" s="1215">
        <v>6.99</v>
      </c>
      <c r="E290" s="1215">
        <v>4.99</v>
      </c>
      <c r="F290" s="1215">
        <v>3.59</v>
      </c>
      <c r="G290" s="1215">
        <v>2.39</v>
      </c>
      <c r="H290" s="272">
        <f t="shared" si="9"/>
        <v>0</v>
      </c>
      <c r="I290" s="279">
        <f>IF('Floriani Price List'!$I$4="D",'Floriani Thread'!G290,IF('Floriani Price List'!$I$4="W",'Floriani Thread'!F290,0))</f>
        <v>2.39</v>
      </c>
      <c r="J290" s="2"/>
      <c r="K290" s="269" t="b">
        <f t="shared" si="8"/>
        <v>1</v>
      </c>
      <c r="L290" s="269">
        <f>'Floriani Price List'!$I$5</f>
        <v>0</v>
      </c>
      <c r="M290" s="1435" t="s">
        <v>162</v>
      </c>
    </row>
    <row r="291" spans="1:13">
      <c r="A291" s="63"/>
      <c r="B291" s="271" t="s">
        <v>1243</v>
      </c>
      <c r="C291" s="537" t="s">
        <v>1244</v>
      </c>
      <c r="D291" s="1215">
        <v>6.99</v>
      </c>
      <c r="E291" s="1215">
        <v>4.99</v>
      </c>
      <c r="F291" s="1215">
        <v>3.59</v>
      </c>
      <c r="G291" s="1215">
        <v>2.39</v>
      </c>
      <c r="H291" s="272">
        <f t="shared" si="9"/>
        <v>0</v>
      </c>
      <c r="I291" s="279">
        <f>IF('Floriani Price List'!$I$4="D",'Floriani Thread'!G291,IF('Floriani Price List'!$I$4="W",'Floriani Thread'!F291,0))</f>
        <v>2.39</v>
      </c>
      <c r="J291" s="2"/>
      <c r="K291" s="269" t="b">
        <f t="shared" si="8"/>
        <v>1</v>
      </c>
      <c r="L291" s="269">
        <f>'Floriani Price List'!$I$5</f>
        <v>0</v>
      </c>
      <c r="M291" s="1435" t="s">
        <v>162</v>
      </c>
    </row>
    <row r="292" spans="1:13">
      <c r="A292" s="63"/>
      <c r="B292" s="271" t="s">
        <v>1245</v>
      </c>
      <c r="C292" s="538" t="s">
        <v>1246</v>
      </c>
      <c r="D292" s="1215">
        <v>6.99</v>
      </c>
      <c r="E292" s="1215">
        <v>4.99</v>
      </c>
      <c r="F292" s="1215">
        <v>3.59</v>
      </c>
      <c r="G292" s="1215">
        <v>2.39</v>
      </c>
      <c r="H292" s="272">
        <f t="shared" si="9"/>
        <v>0</v>
      </c>
      <c r="I292" s="279">
        <f>IF('Floriani Price List'!$I$4="D",'Floriani Thread'!G292,IF('Floriani Price List'!$I$4="W",'Floriani Thread'!F292,0))</f>
        <v>2.39</v>
      </c>
      <c r="J292" s="2"/>
      <c r="K292" s="269" t="b">
        <f t="shared" si="8"/>
        <v>1</v>
      </c>
      <c r="L292" s="269">
        <f>'Floriani Price List'!$I$5</f>
        <v>0</v>
      </c>
      <c r="M292" s="1435" t="s">
        <v>162</v>
      </c>
    </row>
    <row r="293" spans="1:13">
      <c r="A293" s="63"/>
      <c r="B293" s="271" t="s">
        <v>1247</v>
      </c>
      <c r="C293" s="539" t="s">
        <v>1248</v>
      </c>
      <c r="D293" s="1215">
        <v>6.99</v>
      </c>
      <c r="E293" s="1215">
        <v>4.99</v>
      </c>
      <c r="F293" s="1215">
        <v>3.59</v>
      </c>
      <c r="G293" s="1215">
        <v>2.39</v>
      </c>
      <c r="H293" s="272">
        <f t="shared" si="9"/>
        <v>0</v>
      </c>
      <c r="I293" s="279">
        <f>IF('Floriani Price List'!$I$4="D",'Floriani Thread'!G293,IF('Floriani Price List'!$I$4="W",'Floriani Thread'!F293,0))</f>
        <v>2.39</v>
      </c>
      <c r="J293" s="2"/>
      <c r="K293" s="269" t="b">
        <f t="shared" si="8"/>
        <v>1</v>
      </c>
      <c r="L293" s="269">
        <f>'Floriani Price List'!$I$5</f>
        <v>0</v>
      </c>
      <c r="M293" s="1435" t="s">
        <v>162</v>
      </c>
    </row>
    <row r="294" spans="1:13">
      <c r="A294" s="63"/>
      <c r="B294" s="271" t="s">
        <v>1721</v>
      </c>
      <c r="C294" s="540" t="s">
        <v>1722</v>
      </c>
      <c r="D294" s="1215">
        <v>6.99</v>
      </c>
      <c r="E294" s="1215">
        <v>4.99</v>
      </c>
      <c r="F294" s="1215">
        <v>3.59</v>
      </c>
      <c r="G294" s="1215">
        <v>2.39</v>
      </c>
      <c r="H294" s="272">
        <f t="shared" si="9"/>
        <v>0</v>
      </c>
      <c r="I294" s="279">
        <f>IF('Floriani Price List'!$I$4="D",'Floriani Thread'!G294,IF('Floriani Price List'!$I$4="W",'Floriani Thread'!F294,0))</f>
        <v>2.39</v>
      </c>
      <c r="J294" s="2"/>
      <c r="K294" s="269" t="b">
        <f t="shared" si="8"/>
        <v>1</v>
      </c>
      <c r="L294" s="269">
        <f>'Floriani Price List'!$I$5</f>
        <v>0</v>
      </c>
      <c r="M294" s="1435" t="s">
        <v>162</v>
      </c>
    </row>
    <row r="295" spans="1:13">
      <c r="A295" s="63"/>
      <c r="B295" s="271" t="s">
        <v>1249</v>
      </c>
      <c r="C295" s="541" t="s">
        <v>1250</v>
      </c>
      <c r="D295" s="1215">
        <v>6.99</v>
      </c>
      <c r="E295" s="1215">
        <v>4.99</v>
      </c>
      <c r="F295" s="1215">
        <v>3.59</v>
      </c>
      <c r="G295" s="1215">
        <v>2.39</v>
      </c>
      <c r="H295" s="272">
        <f t="shared" si="9"/>
        <v>0</v>
      </c>
      <c r="I295" s="279">
        <f>IF('Floriani Price List'!$I$4="D",'Floriani Thread'!G295,IF('Floriani Price List'!$I$4="W",'Floriani Thread'!F295,0))</f>
        <v>2.39</v>
      </c>
      <c r="J295" s="2"/>
      <c r="K295" s="269" t="b">
        <f t="shared" si="8"/>
        <v>1</v>
      </c>
      <c r="L295" s="269">
        <f>'Floriani Price List'!$I$5</f>
        <v>0</v>
      </c>
      <c r="M295" s="1435" t="s">
        <v>162</v>
      </c>
    </row>
    <row r="296" spans="1:13">
      <c r="A296" s="63"/>
      <c r="B296" s="271" t="s">
        <v>1251</v>
      </c>
      <c r="C296" s="542" t="s">
        <v>1252</v>
      </c>
      <c r="D296" s="1215">
        <v>6.99</v>
      </c>
      <c r="E296" s="1215">
        <v>4.99</v>
      </c>
      <c r="F296" s="1215">
        <v>3.59</v>
      </c>
      <c r="G296" s="1215">
        <v>2.39</v>
      </c>
      <c r="H296" s="272">
        <f t="shared" si="9"/>
        <v>0</v>
      </c>
      <c r="I296" s="279">
        <f>IF('Floriani Price List'!$I$4="D",'Floriani Thread'!G296,IF('Floriani Price List'!$I$4="W",'Floriani Thread'!F296,0))</f>
        <v>2.39</v>
      </c>
      <c r="J296" s="2"/>
      <c r="K296" s="269" t="b">
        <f t="shared" si="8"/>
        <v>1</v>
      </c>
      <c r="L296" s="269">
        <f>'Floriani Price List'!$I$5</f>
        <v>0</v>
      </c>
      <c r="M296" s="1435" t="s">
        <v>162</v>
      </c>
    </row>
    <row r="297" spans="1:13">
      <c r="A297" s="63"/>
      <c r="B297" s="271" t="s">
        <v>1253</v>
      </c>
      <c r="C297" s="543" t="s">
        <v>1254</v>
      </c>
      <c r="D297" s="1215">
        <v>6.99</v>
      </c>
      <c r="E297" s="1215">
        <v>4.99</v>
      </c>
      <c r="F297" s="1215">
        <v>3.59</v>
      </c>
      <c r="G297" s="1215">
        <v>2.39</v>
      </c>
      <c r="H297" s="272">
        <f t="shared" si="9"/>
        <v>0</v>
      </c>
      <c r="I297" s="279">
        <f>IF('Floriani Price List'!$I$4="D",'Floriani Thread'!G297,IF('Floriani Price List'!$I$4="W",'Floriani Thread'!F297,0))</f>
        <v>2.39</v>
      </c>
      <c r="J297" s="2"/>
      <c r="K297" s="269" t="b">
        <f t="shared" si="8"/>
        <v>1</v>
      </c>
      <c r="L297" s="269">
        <f>'Floriani Price List'!$I$5</f>
        <v>0</v>
      </c>
      <c r="M297" s="1435" t="s">
        <v>162</v>
      </c>
    </row>
    <row r="298" spans="1:13">
      <c r="A298" s="63"/>
      <c r="B298" s="271" t="s">
        <v>1255</v>
      </c>
      <c r="C298" s="633" t="s">
        <v>1256</v>
      </c>
      <c r="D298" s="1215">
        <v>6.99</v>
      </c>
      <c r="E298" s="1215">
        <v>4.99</v>
      </c>
      <c r="F298" s="1215">
        <v>3.59</v>
      </c>
      <c r="G298" s="1215">
        <v>2.39</v>
      </c>
      <c r="H298" s="272">
        <f t="shared" si="9"/>
        <v>0</v>
      </c>
      <c r="I298" s="279">
        <f>IF('Floriani Price List'!$I$4="D",'Floriani Thread'!G298,IF('Floriani Price List'!$I$4="W",'Floriani Thread'!F298,0))</f>
        <v>2.39</v>
      </c>
      <c r="J298" s="2"/>
      <c r="K298" s="269" t="b">
        <f t="shared" si="8"/>
        <v>1</v>
      </c>
      <c r="L298" s="269">
        <f>'Floriani Price List'!$I$5</f>
        <v>0</v>
      </c>
      <c r="M298" s="1435" t="s">
        <v>162</v>
      </c>
    </row>
    <row r="299" spans="1:13">
      <c r="A299" s="63"/>
      <c r="B299" s="271" t="s">
        <v>1257</v>
      </c>
      <c r="C299" s="632" t="s">
        <v>1258</v>
      </c>
      <c r="D299" s="1215">
        <v>6.99</v>
      </c>
      <c r="E299" s="1215">
        <v>4.99</v>
      </c>
      <c r="F299" s="1215">
        <v>3.59</v>
      </c>
      <c r="G299" s="1215">
        <v>2.39</v>
      </c>
      <c r="H299" s="272">
        <f t="shared" si="9"/>
        <v>0</v>
      </c>
      <c r="I299" s="279">
        <f>IF('Floriani Price List'!$I$4="D",'Floriani Thread'!G299,IF('Floriani Price List'!$I$4="W",'Floriani Thread'!F299,0))</f>
        <v>2.39</v>
      </c>
      <c r="J299" s="2"/>
      <c r="K299" s="269" t="b">
        <f t="shared" si="8"/>
        <v>1</v>
      </c>
      <c r="L299" s="269">
        <f>'Floriani Price List'!$I$5</f>
        <v>0</v>
      </c>
      <c r="M299" s="1435" t="s">
        <v>162</v>
      </c>
    </row>
    <row r="300" spans="1:13">
      <c r="A300" s="63"/>
      <c r="B300" s="271" t="s">
        <v>1259</v>
      </c>
      <c r="C300" s="544" t="s">
        <v>1260</v>
      </c>
      <c r="D300" s="1215">
        <v>6.99</v>
      </c>
      <c r="E300" s="1215">
        <v>4.99</v>
      </c>
      <c r="F300" s="1215">
        <v>3.59</v>
      </c>
      <c r="G300" s="1215">
        <v>2.39</v>
      </c>
      <c r="H300" s="272">
        <f t="shared" si="9"/>
        <v>0</v>
      </c>
      <c r="I300" s="279">
        <f>IF('Floriani Price List'!$I$4="D",'Floriani Thread'!G300,IF('Floriani Price List'!$I$4="W",'Floriani Thread'!F300,0))</f>
        <v>2.39</v>
      </c>
      <c r="J300" s="2"/>
      <c r="K300" s="269" t="b">
        <f t="shared" si="8"/>
        <v>1</v>
      </c>
      <c r="L300" s="269">
        <f>'Floriani Price List'!$I$5</f>
        <v>0</v>
      </c>
      <c r="M300" s="1435" t="s">
        <v>162</v>
      </c>
    </row>
    <row r="301" spans="1:13">
      <c r="A301" s="63"/>
      <c r="B301" s="271" t="s">
        <v>1261</v>
      </c>
      <c r="C301" s="545" t="s">
        <v>1262</v>
      </c>
      <c r="D301" s="1215">
        <v>6.99</v>
      </c>
      <c r="E301" s="1215">
        <v>4.99</v>
      </c>
      <c r="F301" s="1215">
        <v>3.59</v>
      </c>
      <c r="G301" s="1215">
        <v>2.39</v>
      </c>
      <c r="H301" s="272">
        <f t="shared" si="9"/>
        <v>0</v>
      </c>
      <c r="I301" s="279">
        <f>IF('Floriani Price List'!$I$4="D",'Floriani Thread'!G301,IF('Floriani Price List'!$I$4="W",'Floriani Thread'!F301,0))</f>
        <v>2.39</v>
      </c>
      <c r="J301" s="2"/>
      <c r="K301" s="269" t="b">
        <f t="shared" si="8"/>
        <v>1</v>
      </c>
      <c r="L301" s="269">
        <f>'Floriani Price List'!$I$5</f>
        <v>0</v>
      </c>
      <c r="M301" s="1435" t="s">
        <v>162</v>
      </c>
    </row>
    <row r="302" spans="1:13">
      <c r="A302" s="63"/>
      <c r="B302" s="271" t="s">
        <v>1723</v>
      </c>
      <c r="C302" s="546" t="s">
        <v>1724</v>
      </c>
      <c r="D302" s="1215">
        <v>6.99</v>
      </c>
      <c r="E302" s="1215">
        <v>4.99</v>
      </c>
      <c r="F302" s="1215">
        <v>3.59</v>
      </c>
      <c r="G302" s="1215">
        <v>2.39</v>
      </c>
      <c r="H302" s="272">
        <f t="shared" si="9"/>
        <v>0</v>
      </c>
      <c r="I302" s="279">
        <f>IF('Floriani Price List'!$I$4="D",'Floriani Thread'!G302,IF('Floriani Price List'!$I$4="W",'Floriani Thread'!F302,0))</f>
        <v>2.39</v>
      </c>
      <c r="J302" s="2"/>
      <c r="K302" s="269" t="b">
        <f t="shared" si="8"/>
        <v>1</v>
      </c>
      <c r="L302" s="269">
        <f>'Floriani Price List'!$I$5</f>
        <v>0</v>
      </c>
      <c r="M302" s="1435" t="s">
        <v>162</v>
      </c>
    </row>
    <row r="303" spans="1:13">
      <c r="A303" s="63"/>
      <c r="B303" s="271" t="s">
        <v>1263</v>
      </c>
      <c r="C303" s="547" t="s">
        <v>1264</v>
      </c>
      <c r="D303" s="1215">
        <v>6.99</v>
      </c>
      <c r="E303" s="1215">
        <v>4.99</v>
      </c>
      <c r="F303" s="1215">
        <v>3.59</v>
      </c>
      <c r="G303" s="1215">
        <v>2.39</v>
      </c>
      <c r="H303" s="272">
        <f t="shared" si="9"/>
        <v>0</v>
      </c>
      <c r="I303" s="279">
        <f>IF('Floriani Price List'!$I$4="D",'Floriani Thread'!G303,IF('Floriani Price List'!$I$4="W",'Floriani Thread'!F303,0))</f>
        <v>2.39</v>
      </c>
      <c r="J303" s="2"/>
      <c r="K303" s="269" t="b">
        <f t="shared" si="8"/>
        <v>1</v>
      </c>
      <c r="L303" s="269">
        <f>'Floriani Price List'!$I$5</f>
        <v>0</v>
      </c>
      <c r="M303" s="1435" t="s">
        <v>162</v>
      </c>
    </row>
    <row r="304" spans="1:13">
      <c r="A304" s="63"/>
      <c r="B304" s="271" t="s">
        <v>1265</v>
      </c>
      <c r="C304" s="548" t="s">
        <v>1266</v>
      </c>
      <c r="D304" s="1215">
        <v>6.99</v>
      </c>
      <c r="E304" s="1215">
        <v>4.99</v>
      </c>
      <c r="F304" s="1215">
        <v>3.59</v>
      </c>
      <c r="G304" s="1215">
        <v>2.39</v>
      </c>
      <c r="H304" s="272">
        <f t="shared" si="9"/>
        <v>0</v>
      </c>
      <c r="I304" s="279">
        <f>IF('Floriani Price List'!$I$4="D",'Floriani Thread'!G304,IF('Floriani Price List'!$I$4="W",'Floriani Thread'!F304,0))</f>
        <v>2.39</v>
      </c>
      <c r="J304" s="2"/>
      <c r="K304" s="269" t="b">
        <f t="shared" si="8"/>
        <v>1</v>
      </c>
      <c r="L304" s="269">
        <f>'Floriani Price List'!$I$5</f>
        <v>0</v>
      </c>
      <c r="M304" s="1435" t="s">
        <v>162</v>
      </c>
    </row>
    <row r="305" spans="1:13">
      <c r="A305" s="63"/>
      <c r="B305" s="271" t="s">
        <v>1267</v>
      </c>
      <c r="C305" s="549" t="s">
        <v>1268</v>
      </c>
      <c r="D305" s="1215">
        <v>6.99</v>
      </c>
      <c r="E305" s="1215">
        <v>4.99</v>
      </c>
      <c r="F305" s="1215">
        <v>3.59</v>
      </c>
      <c r="G305" s="1215">
        <v>2.39</v>
      </c>
      <c r="H305" s="272">
        <f t="shared" si="9"/>
        <v>0</v>
      </c>
      <c r="I305" s="279">
        <f>IF('Floriani Price List'!$I$4="D",'Floriani Thread'!G305,IF('Floriani Price List'!$I$4="W",'Floriani Thread'!F305,0))</f>
        <v>2.39</v>
      </c>
      <c r="J305" s="2"/>
      <c r="K305" s="269" t="b">
        <f t="shared" si="8"/>
        <v>1</v>
      </c>
      <c r="L305" s="269">
        <f>'Floriani Price List'!$I$5</f>
        <v>0</v>
      </c>
      <c r="M305" s="1435" t="s">
        <v>162</v>
      </c>
    </row>
    <row r="306" spans="1:13">
      <c r="A306" s="63"/>
      <c r="B306" s="271" t="s">
        <v>1269</v>
      </c>
      <c r="C306" s="550" t="s">
        <v>1270</v>
      </c>
      <c r="D306" s="1215">
        <v>6.99</v>
      </c>
      <c r="E306" s="1215">
        <v>4.99</v>
      </c>
      <c r="F306" s="1215">
        <v>3.59</v>
      </c>
      <c r="G306" s="1215">
        <v>2.39</v>
      </c>
      <c r="H306" s="272">
        <f t="shared" si="9"/>
        <v>0</v>
      </c>
      <c r="I306" s="279">
        <f>IF('Floriani Price List'!$I$4="D",'Floriani Thread'!G306,IF('Floriani Price List'!$I$4="W",'Floriani Thread'!F306,0))</f>
        <v>2.39</v>
      </c>
      <c r="J306" s="2"/>
      <c r="K306" s="269" t="b">
        <f t="shared" si="8"/>
        <v>1</v>
      </c>
      <c r="L306" s="269">
        <f>'Floriani Price List'!$I$5</f>
        <v>0</v>
      </c>
      <c r="M306" s="1435" t="s">
        <v>162</v>
      </c>
    </row>
    <row r="307" spans="1:13">
      <c r="A307" s="63"/>
      <c r="B307" s="271" t="s">
        <v>1271</v>
      </c>
      <c r="C307" s="551" t="s">
        <v>1272</v>
      </c>
      <c r="D307" s="1215">
        <v>6.99</v>
      </c>
      <c r="E307" s="1215">
        <v>4.99</v>
      </c>
      <c r="F307" s="1215">
        <v>3.59</v>
      </c>
      <c r="G307" s="1215">
        <v>2.39</v>
      </c>
      <c r="H307" s="272">
        <f t="shared" si="9"/>
        <v>0</v>
      </c>
      <c r="I307" s="279">
        <f>IF('Floriani Price List'!$I$4="D",'Floriani Thread'!G307,IF('Floriani Price List'!$I$4="W",'Floriani Thread'!F307,0))</f>
        <v>2.39</v>
      </c>
      <c r="J307" s="2"/>
      <c r="K307" s="269" t="b">
        <f t="shared" si="8"/>
        <v>1</v>
      </c>
      <c r="L307" s="269">
        <f>'Floriani Price List'!$I$5</f>
        <v>0</v>
      </c>
      <c r="M307" s="1435" t="s">
        <v>162</v>
      </c>
    </row>
    <row r="308" spans="1:13">
      <c r="A308" s="63"/>
      <c r="B308" s="271" t="s">
        <v>1273</v>
      </c>
      <c r="C308" s="552" t="s">
        <v>1274</v>
      </c>
      <c r="D308" s="1215">
        <v>6.99</v>
      </c>
      <c r="E308" s="1215">
        <v>4.99</v>
      </c>
      <c r="F308" s="1215">
        <v>3.59</v>
      </c>
      <c r="G308" s="1215">
        <v>2.39</v>
      </c>
      <c r="H308" s="272">
        <f t="shared" si="9"/>
        <v>0</v>
      </c>
      <c r="I308" s="279">
        <f>IF('Floriani Price List'!$I$4="D",'Floriani Thread'!G308,IF('Floriani Price List'!$I$4="W",'Floriani Thread'!F308,0))</f>
        <v>2.39</v>
      </c>
      <c r="J308" s="2"/>
      <c r="K308" s="269" t="b">
        <f t="shared" si="8"/>
        <v>1</v>
      </c>
      <c r="L308" s="269">
        <f>'Floriani Price List'!$I$5</f>
        <v>0</v>
      </c>
      <c r="M308" s="1435" t="s">
        <v>162</v>
      </c>
    </row>
    <row r="309" spans="1:13">
      <c r="A309" s="63"/>
      <c r="B309" s="271" t="s">
        <v>1275</v>
      </c>
      <c r="C309" s="553" t="s">
        <v>1276</v>
      </c>
      <c r="D309" s="1215">
        <v>6.99</v>
      </c>
      <c r="E309" s="1215">
        <v>4.99</v>
      </c>
      <c r="F309" s="1215">
        <v>3.59</v>
      </c>
      <c r="G309" s="1215">
        <v>2.39</v>
      </c>
      <c r="H309" s="272">
        <f t="shared" si="9"/>
        <v>0</v>
      </c>
      <c r="I309" s="279">
        <f>IF('Floriani Price List'!$I$4="D",'Floriani Thread'!G309,IF('Floriani Price List'!$I$4="W",'Floriani Thread'!F309,0))</f>
        <v>2.39</v>
      </c>
      <c r="J309" s="2"/>
      <c r="K309" s="269" t="b">
        <f t="shared" si="8"/>
        <v>1</v>
      </c>
      <c r="L309" s="269">
        <f>'Floriani Price List'!$I$5</f>
        <v>0</v>
      </c>
      <c r="M309" s="1435" t="s">
        <v>162</v>
      </c>
    </row>
    <row r="310" spans="1:13">
      <c r="A310" s="63"/>
      <c r="B310" s="271" t="s">
        <v>1277</v>
      </c>
      <c r="C310" s="554" t="s">
        <v>1278</v>
      </c>
      <c r="D310" s="1215">
        <v>6.99</v>
      </c>
      <c r="E310" s="1215">
        <v>4.99</v>
      </c>
      <c r="F310" s="1215">
        <v>3.59</v>
      </c>
      <c r="G310" s="1215">
        <v>2.39</v>
      </c>
      <c r="H310" s="272">
        <f t="shared" si="9"/>
        <v>0</v>
      </c>
      <c r="I310" s="279">
        <f>IF('Floriani Price List'!$I$4="D",'Floriani Thread'!G310,IF('Floriani Price List'!$I$4="W",'Floriani Thread'!F310,0))</f>
        <v>2.39</v>
      </c>
      <c r="J310" s="2"/>
      <c r="K310" s="269" t="b">
        <f t="shared" si="8"/>
        <v>1</v>
      </c>
      <c r="L310" s="269">
        <f>'Floriani Price List'!$I$5</f>
        <v>0</v>
      </c>
      <c r="M310" s="1435" t="s">
        <v>162</v>
      </c>
    </row>
    <row r="311" spans="1:13">
      <c r="A311" s="63"/>
      <c r="B311" s="271" t="s">
        <v>1279</v>
      </c>
      <c r="C311" s="555" t="s">
        <v>1280</v>
      </c>
      <c r="D311" s="1215">
        <v>6.99</v>
      </c>
      <c r="E311" s="1215">
        <v>4.99</v>
      </c>
      <c r="F311" s="1215">
        <v>3.59</v>
      </c>
      <c r="G311" s="1215">
        <v>2.39</v>
      </c>
      <c r="H311" s="272">
        <f t="shared" si="9"/>
        <v>0</v>
      </c>
      <c r="I311" s="279">
        <f>IF('Floriani Price List'!$I$4="D",'Floriani Thread'!G311,IF('Floriani Price List'!$I$4="W",'Floriani Thread'!F311,0))</f>
        <v>2.39</v>
      </c>
      <c r="J311" s="2"/>
      <c r="K311" s="269" t="b">
        <f t="shared" si="8"/>
        <v>1</v>
      </c>
      <c r="L311" s="269">
        <f>'Floriani Price List'!$I$5</f>
        <v>0</v>
      </c>
      <c r="M311" s="1435" t="s">
        <v>162</v>
      </c>
    </row>
    <row r="312" spans="1:13">
      <c r="A312" s="63"/>
      <c r="B312" s="271" t="s">
        <v>1281</v>
      </c>
      <c r="C312" s="556" t="s">
        <v>1282</v>
      </c>
      <c r="D312" s="1215">
        <v>6.99</v>
      </c>
      <c r="E312" s="1215">
        <v>4.99</v>
      </c>
      <c r="F312" s="1215">
        <v>3.59</v>
      </c>
      <c r="G312" s="1215">
        <v>2.39</v>
      </c>
      <c r="H312" s="272">
        <f t="shared" si="9"/>
        <v>0</v>
      </c>
      <c r="I312" s="279">
        <f>IF('Floriani Price List'!$I$4="D",'Floriani Thread'!G312,IF('Floriani Price List'!$I$4="W",'Floriani Thread'!F312,0))</f>
        <v>2.39</v>
      </c>
      <c r="J312" s="2"/>
      <c r="K312" s="269" t="b">
        <f t="shared" si="8"/>
        <v>1</v>
      </c>
      <c r="L312" s="269">
        <f>'Floriani Price List'!$I$5</f>
        <v>0</v>
      </c>
      <c r="M312" s="1435" t="s">
        <v>162</v>
      </c>
    </row>
    <row r="313" spans="1:13">
      <c r="A313" s="63"/>
      <c r="B313" s="271" t="s">
        <v>1283</v>
      </c>
      <c r="C313" s="557" t="s">
        <v>1284</v>
      </c>
      <c r="D313" s="1215">
        <v>6.99</v>
      </c>
      <c r="E313" s="1215">
        <v>4.99</v>
      </c>
      <c r="F313" s="1215">
        <v>3.59</v>
      </c>
      <c r="G313" s="1215">
        <v>2.39</v>
      </c>
      <c r="H313" s="272">
        <f t="shared" si="9"/>
        <v>0</v>
      </c>
      <c r="I313" s="279">
        <f>IF('Floriani Price List'!$I$4="D",'Floriani Thread'!G313,IF('Floriani Price List'!$I$4="W",'Floriani Thread'!F313,0))</f>
        <v>2.39</v>
      </c>
      <c r="J313" s="2"/>
      <c r="K313" s="269" t="b">
        <f t="shared" si="8"/>
        <v>1</v>
      </c>
      <c r="L313" s="269">
        <f>'Floriani Price List'!$I$5</f>
        <v>0</v>
      </c>
      <c r="M313" s="1435" t="s">
        <v>162</v>
      </c>
    </row>
    <row r="314" spans="1:13">
      <c r="A314" s="63"/>
      <c r="B314" s="271" t="s">
        <v>1285</v>
      </c>
      <c r="C314" s="558" t="s">
        <v>1286</v>
      </c>
      <c r="D314" s="1215">
        <v>6.99</v>
      </c>
      <c r="E314" s="1215">
        <v>4.99</v>
      </c>
      <c r="F314" s="1215">
        <v>3.59</v>
      </c>
      <c r="G314" s="1215">
        <v>2.39</v>
      </c>
      <c r="H314" s="272">
        <f t="shared" si="9"/>
        <v>0</v>
      </c>
      <c r="I314" s="279">
        <f>IF('Floriani Price List'!$I$4="D",'Floriani Thread'!G314,IF('Floriani Price List'!$I$4="W",'Floriani Thread'!F314,0))</f>
        <v>2.39</v>
      </c>
      <c r="J314" s="2"/>
      <c r="K314" s="269" t="b">
        <f t="shared" si="8"/>
        <v>1</v>
      </c>
      <c r="L314" s="269">
        <f>'Floriani Price List'!$I$5</f>
        <v>0</v>
      </c>
      <c r="M314" s="1435" t="s">
        <v>162</v>
      </c>
    </row>
    <row r="315" spans="1:13">
      <c r="A315" s="63"/>
      <c r="B315" s="271" t="s">
        <v>1287</v>
      </c>
      <c r="C315" s="559" t="s">
        <v>1288</v>
      </c>
      <c r="D315" s="1215">
        <v>6.99</v>
      </c>
      <c r="E315" s="1215">
        <v>4.99</v>
      </c>
      <c r="F315" s="1215">
        <v>3.59</v>
      </c>
      <c r="G315" s="1215">
        <v>2.39</v>
      </c>
      <c r="H315" s="272">
        <f t="shared" si="9"/>
        <v>0</v>
      </c>
      <c r="I315" s="279">
        <f>IF('Floriani Price List'!$I$4="D",'Floriani Thread'!G315,IF('Floriani Price List'!$I$4="W",'Floriani Thread'!F315,0))</f>
        <v>2.39</v>
      </c>
      <c r="J315" s="2"/>
      <c r="K315" s="269" t="b">
        <f t="shared" si="8"/>
        <v>1</v>
      </c>
      <c r="L315" s="269">
        <f>'Floriani Price List'!$I$5</f>
        <v>0</v>
      </c>
      <c r="M315" s="1435" t="s">
        <v>162</v>
      </c>
    </row>
    <row r="316" spans="1:13">
      <c r="A316" s="63"/>
      <c r="B316" s="271" t="s">
        <v>1289</v>
      </c>
      <c r="C316" s="560" t="s">
        <v>1290</v>
      </c>
      <c r="D316" s="1215">
        <v>6.99</v>
      </c>
      <c r="E316" s="1215">
        <v>4.99</v>
      </c>
      <c r="F316" s="1215">
        <v>3.59</v>
      </c>
      <c r="G316" s="1215">
        <v>2.39</v>
      </c>
      <c r="H316" s="272">
        <f t="shared" si="9"/>
        <v>0</v>
      </c>
      <c r="I316" s="279">
        <f>IF('Floriani Price List'!$I$4="D",'Floriani Thread'!G316,IF('Floriani Price List'!$I$4="W",'Floriani Thread'!F316,0))</f>
        <v>2.39</v>
      </c>
      <c r="J316" s="2"/>
      <c r="K316" s="269" t="b">
        <f t="shared" si="8"/>
        <v>1</v>
      </c>
      <c r="L316" s="269">
        <f>'Floriani Price List'!$I$5</f>
        <v>0</v>
      </c>
      <c r="M316" s="1435" t="s">
        <v>162</v>
      </c>
    </row>
    <row r="317" spans="1:13">
      <c r="A317" s="63"/>
      <c r="B317" s="271" t="s">
        <v>1291</v>
      </c>
      <c r="C317" s="561" t="s">
        <v>1292</v>
      </c>
      <c r="D317" s="1215">
        <v>6.99</v>
      </c>
      <c r="E317" s="1215">
        <v>4.99</v>
      </c>
      <c r="F317" s="1215">
        <v>3.59</v>
      </c>
      <c r="G317" s="1215">
        <v>2.39</v>
      </c>
      <c r="H317" s="272">
        <f t="shared" si="9"/>
        <v>0</v>
      </c>
      <c r="I317" s="279">
        <f>IF('Floriani Price List'!$I$4="D",'Floriani Thread'!G317,IF('Floriani Price List'!$I$4="W",'Floriani Thread'!F317,0))</f>
        <v>2.39</v>
      </c>
      <c r="J317" s="2"/>
      <c r="K317" s="269" t="b">
        <f t="shared" si="8"/>
        <v>1</v>
      </c>
      <c r="L317" s="269">
        <f>'Floriani Price List'!$I$5</f>
        <v>0</v>
      </c>
      <c r="M317" s="1435" t="s">
        <v>162</v>
      </c>
    </row>
    <row r="318" spans="1:13">
      <c r="A318" s="63"/>
      <c r="B318" s="271" t="s">
        <v>1293</v>
      </c>
      <c r="C318" s="562" t="s">
        <v>1294</v>
      </c>
      <c r="D318" s="1215">
        <v>6.99</v>
      </c>
      <c r="E318" s="1215">
        <v>4.99</v>
      </c>
      <c r="F318" s="1215">
        <v>3.59</v>
      </c>
      <c r="G318" s="1215">
        <v>2.39</v>
      </c>
      <c r="H318" s="272">
        <f t="shared" si="9"/>
        <v>0</v>
      </c>
      <c r="I318" s="279">
        <f>IF('Floriani Price List'!$I$4="D",'Floriani Thread'!G318,IF('Floriani Price List'!$I$4="W",'Floriani Thread'!F318,0))</f>
        <v>2.39</v>
      </c>
      <c r="J318" s="2"/>
      <c r="K318" s="269" t="b">
        <f t="shared" si="8"/>
        <v>1</v>
      </c>
      <c r="L318" s="269">
        <f>'Floriani Price List'!$I$5</f>
        <v>0</v>
      </c>
      <c r="M318" s="1435" t="s">
        <v>162</v>
      </c>
    </row>
    <row r="319" spans="1:13">
      <c r="A319" s="63"/>
      <c r="B319" s="271" t="s">
        <v>1295</v>
      </c>
      <c r="C319" s="563" t="s">
        <v>1296</v>
      </c>
      <c r="D319" s="1215">
        <v>6.99</v>
      </c>
      <c r="E319" s="1215">
        <v>4.99</v>
      </c>
      <c r="F319" s="1215">
        <v>3.59</v>
      </c>
      <c r="G319" s="1215">
        <v>2.39</v>
      </c>
      <c r="H319" s="272">
        <f t="shared" si="9"/>
        <v>0</v>
      </c>
      <c r="I319" s="279">
        <f>IF('Floriani Price List'!$I$4="D",'Floriani Thread'!G319,IF('Floriani Price List'!$I$4="W",'Floriani Thread'!F319,0))</f>
        <v>2.39</v>
      </c>
      <c r="J319" s="2"/>
      <c r="K319" s="269" t="b">
        <f t="shared" si="8"/>
        <v>1</v>
      </c>
      <c r="L319" s="269">
        <f>'Floriani Price List'!$I$5</f>
        <v>0</v>
      </c>
      <c r="M319" s="1435" t="s">
        <v>162</v>
      </c>
    </row>
    <row r="320" spans="1:13">
      <c r="A320" s="63"/>
      <c r="B320" s="271" t="s">
        <v>1297</v>
      </c>
      <c r="C320" s="634" t="s">
        <v>1298</v>
      </c>
      <c r="D320" s="1215">
        <v>6.99</v>
      </c>
      <c r="E320" s="1215">
        <v>4.99</v>
      </c>
      <c r="F320" s="1215">
        <v>3.59</v>
      </c>
      <c r="G320" s="1215">
        <v>2.39</v>
      </c>
      <c r="H320" s="272">
        <f t="shared" si="9"/>
        <v>0</v>
      </c>
      <c r="I320" s="279">
        <f>IF('Floriani Price List'!$I$4="D",'Floriani Thread'!G320,IF('Floriani Price List'!$I$4="W",'Floriani Thread'!F320,0))</f>
        <v>2.39</v>
      </c>
      <c r="J320" s="2"/>
      <c r="K320" s="269" t="b">
        <f t="shared" si="8"/>
        <v>1</v>
      </c>
      <c r="L320" s="269">
        <f>'Floriani Price List'!$I$5</f>
        <v>0</v>
      </c>
      <c r="M320" s="1435" t="s">
        <v>162</v>
      </c>
    </row>
    <row r="321" spans="1:13">
      <c r="A321" s="63"/>
      <c r="B321" s="271" t="s">
        <v>1299</v>
      </c>
      <c r="C321" s="564" t="s">
        <v>1300</v>
      </c>
      <c r="D321" s="1215">
        <v>6.99</v>
      </c>
      <c r="E321" s="1215">
        <v>4.99</v>
      </c>
      <c r="F321" s="1215">
        <v>3.59</v>
      </c>
      <c r="G321" s="1215">
        <v>2.39</v>
      </c>
      <c r="H321" s="272">
        <f t="shared" si="9"/>
        <v>0</v>
      </c>
      <c r="I321" s="279">
        <f>IF('Floriani Price List'!$I$4="D",'Floriani Thread'!G321,IF('Floriani Price List'!$I$4="W",'Floriani Thread'!F321,0))</f>
        <v>2.39</v>
      </c>
      <c r="J321" s="2"/>
      <c r="K321" s="269" t="b">
        <f t="shared" si="8"/>
        <v>1</v>
      </c>
      <c r="L321" s="269">
        <f>'Floriani Price List'!$I$5</f>
        <v>0</v>
      </c>
      <c r="M321" s="1435" t="s">
        <v>162</v>
      </c>
    </row>
    <row r="322" spans="1:13">
      <c r="A322" s="63"/>
      <c r="B322" s="271" t="s">
        <v>1301</v>
      </c>
      <c r="C322" s="565" t="s">
        <v>1302</v>
      </c>
      <c r="D322" s="1215">
        <v>6.99</v>
      </c>
      <c r="E322" s="1215">
        <v>4.99</v>
      </c>
      <c r="F322" s="1215">
        <v>3.59</v>
      </c>
      <c r="G322" s="1215">
        <v>2.39</v>
      </c>
      <c r="H322" s="272">
        <f t="shared" si="9"/>
        <v>0</v>
      </c>
      <c r="I322" s="279">
        <f>IF('Floriani Price List'!$I$4="D",'Floriani Thread'!G322,IF('Floriani Price List'!$I$4="W",'Floriani Thread'!F322,0))</f>
        <v>2.39</v>
      </c>
      <c r="J322" s="2"/>
      <c r="K322" s="269" t="b">
        <f t="shared" si="8"/>
        <v>1</v>
      </c>
      <c r="L322" s="269">
        <f>'Floriani Price List'!$I$5</f>
        <v>0</v>
      </c>
      <c r="M322" s="1435" t="s">
        <v>162</v>
      </c>
    </row>
    <row r="323" spans="1:13">
      <c r="A323" s="63"/>
      <c r="B323" s="271" t="s">
        <v>1303</v>
      </c>
      <c r="C323" s="566" t="s">
        <v>1304</v>
      </c>
      <c r="D323" s="1215">
        <v>6.99</v>
      </c>
      <c r="E323" s="1215">
        <v>4.99</v>
      </c>
      <c r="F323" s="1215">
        <v>3.59</v>
      </c>
      <c r="G323" s="1215">
        <v>2.39</v>
      </c>
      <c r="H323" s="272">
        <f t="shared" si="9"/>
        <v>0</v>
      </c>
      <c r="I323" s="279">
        <f>IF('Floriani Price List'!$I$4="D",'Floriani Thread'!G323,IF('Floriani Price List'!$I$4="W",'Floriani Thread'!F323,0))</f>
        <v>2.39</v>
      </c>
      <c r="J323" s="2"/>
      <c r="K323" s="269" t="b">
        <f t="shared" si="8"/>
        <v>1</v>
      </c>
      <c r="L323" s="269">
        <f>'Floriani Price List'!$I$5</f>
        <v>0</v>
      </c>
      <c r="M323" s="1435" t="s">
        <v>162</v>
      </c>
    </row>
    <row r="324" spans="1:13">
      <c r="A324" s="63"/>
      <c r="B324" s="271" t="s">
        <v>1305</v>
      </c>
      <c r="C324" s="567" t="s">
        <v>1306</v>
      </c>
      <c r="D324" s="1215">
        <v>6.99</v>
      </c>
      <c r="E324" s="1215">
        <v>4.99</v>
      </c>
      <c r="F324" s="1215">
        <v>3.59</v>
      </c>
      <c r="G324" s="1215">
        <v>2.39</v>
      </c>
      <c r="H324" s="272">
        <f t="shared" si="9"/>
        <v>0</v>
      </c>
      <c r="I324" s="279">
        <f>IF('Floriani Price List'!$I$4="D",'Floriani Thread'!G324,IF('Floriani Price List'!$I$4="W",'Floriani Thread'!F324,0))</f>
        <v>2.39</v>
      </c>
      <c r="J324" s="2"/>
      <c r="K324" s="269" t="b">
        <f t="shared" ref="K324:K379" si="10">ISBLANK(A324)</f>
        <v>1</v>
      </c>
      <c r="L324" s="269">
        <f>'Floriani Price List'!$I$5</f>
        <v>0</v>
      </c>
      <c r="M324" s="1435" t="s">
        <v>162</v>
      </c>
    </row>
    <row r="325" spans="1:13">
      <c r="A325" s="63"/>
      <c r="B325" s="271" t="s">
        <v>1307</v>
      </c>
      <c r="C325" s="568" t="s">
        <v>1308</v>
      </c>
      <c r="D325" s="1215">
        <v>6.99</v>
      </c>
      <c r="E325" s="1215">
        <v>4.99</v>
      </c>
      <c r="F325" s="1215">
        <v>3.59</v>
      </c>
      <c r="G325" s="1215">
        <v>2.39</v>
      </c>
      <c r="H325" s="272">
        <f t="shared" ref="H325:H361" si="11">A325*I325</f>
        <v>0</v>
      </c>
      <c r="I325" s="279">
        <f>IF('Floriani Price List'!$I$4="D",'Floriani Thread'!G325,IF('Floriani Price List'!$I$4="W",'Floriani Thread'!F325,0))</f>
        <v>2.39</v>
      </c>
      <c r="J325" s="2"/>
      <c r="K325" s="269" t="b">
        <f t="shared" si="10"/>
        <v>1</v>
      </c>
      <c r="L325" s="269">
        <f>'Floriani Price List'!$I$5</f>
        <v>0</v>
      </c>
      <c r="M325" s="1435" t="s">
        <v>162</v>
      </c>
    </row>
    <row r="326" spans="1:13">
      <c r="A326" s="63"/>
      <c r="B326" s="271" t="s">
        <v>1309</v>
      </c>
      <c r="C326" s="569" t="s">
        <v>1310</v>
      </c>
      <c r="D326" s="1215">
        <v>6.99</v>
      </c>
      <c r="E326" s="1215">
        <v>4.99</v>
      </c>
      <c r="F326" s="1215">
        <v>3.59</v>
      </c>
      <c r="G326" s="1215">
        <v>2.39</v>
      </c>
      <c r="H326" s="272">
        <f t="shared" si="11"/>
        <v>0</v>
      </c>
      <c r="I326" s="279">
        <f>IF('Floriani Price List'!$I$4="D",'Floriani Thread'!G326,IF('Floriani Price List'!$I$4="W",'Floriani Thread'!F326,0))</f>
        <v>2.39</v>
      </c>
      <c r="J326" s="2"/>
      <c r="K326" s="269" t="b">
        <f t="shared" si="10"/>
        <v>1</v>
      </c>
      <c r="L326" s="269">
        <f>'Floriani Price List'!$I$5</f>
        <v>0</v>
      </c>
      <c r="M326" s="1435" t="s">
        <v>162</v>
      </c>
    </row>
    <row r="327" spans="1:13">
      <c r="A327" s="63"/>
      <c r="B327" s="271" t="s">
        <v>1311</v>
      </c>
      <c r="C327" s="570" t="s">
        <v>1312</v>
      </c>
      <c r="D327" s="1215">
        <v>6.99</v>
      </c>
      <c r="E327" s="1215">
        <v>4.99</v>
      </c>
      <c r="F327" s="1215">
        <v>3.59</v>
      </c>
      <c r="G327" s="1215">
        <v>2.39</v>
      </c>
      <c r="H327" s="272">
        <f t="shared" si="11"/>
        <v>0</v>
      </c>
      <c r="I327" s="279">
        <f>IF('Floriani Price List'!$I$4="D",'Floriani Thread'!G327,IF('Floriani Price List'!$I$4="W",'Floriani Thread'!F327,0))</f>
        <v>2.39</v>
      </c>
      <c r="J327" s="2"/>
      <c r="K327" s="269" t="b">
        <f t="shared" si="10"/>
        <v>1</v>
      </c>
      <c r="L327" s="269">
        <f>'Floriani Price List'!$I$5</f>
        <v>0</v>
      </c>
      <c r="M327" s="1435" t="s">
        <v>162</v>
      </c>
    </row>
    <row r="328" spans="1:13">
      <c r="A328" s="63"/>
      <c r="B328" s="271" t="s">
        <v>1313</v>
      </c>
      <c r="C328" s="571" t="s">
        <v>1314</v>
      </c>
      <c r="D328" s="1215">
        <v>6.99</v>
      </c>
      <c r="E328" s="1215">
        <v>4.99</v>
      </c>
      <c r="F328" s="1215">
        <v>3.59</v>
      </c>
      <c r="G328" s="1215">
        <v>2.39</v>
      </c>
      <c r="H328" s="272">
        <f t="shared" si="11"/>
        <v>0</v>
      </c>
      <c r="I328" s="279">
        <f>IF('Floriani Price List'!$I$4="D",'Floriani Thread'!G328,IF('Floriani Price List'!$I$4="W",'Floriani Thread'!F328,0))</f>
        <v>2.39</v>
      </c>
      <c r="J328" s="2"/>
      <c r="K328" s="269" t="b">
        <f t="shared" si="10"/>
        <v>1</v>
      </c>
      <c r="L328" s="269">
        <f>'Floriani Price List'!$I$5</f>
        <v>0</v>
      </c>
      <c r="M328" s="1435" t="s">
        <v>162</v>
      </c>
    </row>
    <row r="329" spans="1:13">
      <c r="A329" s="63"/>
      <c r="B329" s="271" t="s">
        <v>1315</v>
      </c>
      <c r="C329" s="572" t="s">
        <v>1316</v>
      </c>
      <c r="D329" s="1215">
        <v>6.99</v>
      </c>
      <c r="E329" s="1215">
        <v>4.99</v>
      </c>
      <c r="F329" s="1215">
        <v>3.59</v>
      </c>
      <c r="G329" s="1215">
        <v>2.39</v>
      </c>
      <c r="H329" s="272">
        <f t="shared" si="11"/>
        <v>0</v>
      </c>
      <c r="I329" s="279">
        <f>IF('Floriani Price List'!$I$4="D",'Floriani Thread'!G329,IF('Floriani Price List'!$I$4="W",'Floriani Thread'!F329,0))</f>
        <v>2.39</v>
      </c>
      <c r="J329" s="2"/>
      <c r="K329" s="269" t="b">
        <f t="shared" si="10"/>
        <v>1</v>
      </c>
      <c r="L329" s="269">
        <f>'Floriani Price List'!$I$5</f>
        <v>0</v>
      </c>
      <c r="M329" s="1435" t="s">
        <v>162</v>
      </c>
    </row>
    <row r="330" spans="1:13">
      <c r="A330" s="63"/>
      <c r="B330" s="271" t="s">
        <v>1317</v>
      </c>
      <c r="C330" s="573" t="s">
        <v>1318</v>
      </c>
      <c r="D330" s="1215">
        <v>6.99</v>
      </c>
      <c r="E330" s="1215">
        <v>4.99</v>
      </c>
      <c r="F330" s="1215">
        <v>3.59</v>
      </c>
      <c r="G330" s="1215">
        <v>2.39</v>
      </c>
      <c r="H330" s="272">
        <f t="shared" si="11"/>
        <v>0</v>
      </c>
      <c r="I330" s="279">
        <f>IF('Floriani Price List'!$I$4="D",'Floriani Thread'!G330,IF('Floriani Price List'!$I$4="W",'Floriani Thread'!F330,0))</f>
        <v>2.39</v>
      </c>
      <c r="J330" s="2"/>
      <c r="K330" s="269" t="b">
        <f t="shared" si="10"/>
        <v>1</v>
      </c>
      <c r="L330" s="269">
        <f>'Floriani Price List'!$I$5</f>
        <v>0</v>
      </c>
      <c r="M330" s="1435" t="s">
        <v>162</v>
      </c>
    </row>
    <row r="331" spans="1:13">
      <c r="A331" s="63"/>
      <c r="B331" s="271" t="s">
        <v>1319</v>
      </c>
      <c r="C331" s="635" t="s">
        <v>1320</v>
      </c>
      <c r="D331" s="1215">
        <v>6.99</v>
      </c>
      <c r="E331" s="1215">
        <v>4.99</v>
      </c>
      <c r="F331" s="1215">
        <v>3.59</v>
      </c>
      <c r="G331" s="1215">
        <v>2.39</v>
      </c>
      <c r="H331" s="272">
        <f t="shared" si="11"/>
        <v>0</v>
      </c>
      <c r="I331" s="279">
        <f>IF('Floriani Price List'!$I$4="D",'Floriani Thread'!G331,IF('Floriani Price List'!$I$4="W",'Floriani Thread'!F331,0))</f>
        <v>2.39</v>
      </c>
      <c r="J331" s="2"/>
      <c r="K331" s="269" t="b">
        <f t="shared" si="10"/>
        <v>1</v>
      </c>
      <c r="L331" s="269">
        <f>'Floriani Price List'!$I$5</f>
        <v>0</v>
      </c>
      <c r="M331" s="1435" t="s">
        <v>162</v>
      </c>
    </row>
    <row r="332" spans="1:13">
      <c r="A332" s="63"/>
      <c r="B332" s="271" t="s">
        <v>1321</v>
      </c>
      <c r="C332" s="574" t="s">
        <v>1322</v>
      </c>
      <c r="D332" s="1215">
        <v>6.99</v>
      </c>
      <c r="E332" s="1215">
        <v>4.99</v>
      </c>
      <c r="F332" s="1215">
        <v>3.59</v>
      </c>
      <c r="G332" s="1215">
        <v>2.39</v>
      </c>
      <c r="H332" s="272">
        <f t="shared" si="11"/>
        <v>0</v>
      </c>
      <c r="I332" s="279">
        <f>IF('Floriani Price List'!$I$4="D",'Floriani Thread'!G332,IF('Floriani Price List'!$I$4="W",'Floriani Thread'!F332,0))</f>
        <v>2.39</v>
      </c>
      <c r="J332" s="2"/>
      <c r="K332" s="269" t="b">
        <f t="shared" si="10"/>
        <v>1</v>
      </c>
      <c r="L332" s="269">
        <f>'Floriani Price List'!$I$5</f>
        <v>0</v>
      </c>
      <c r="M332" s="1435" t="s">
        <v>162</v>
      </c>
    </row>
    <row r="333" spans="1:13">
      <c r="A333" s="63"/>
      <c r="B333" s="271" t="s">
        <v>1323</v>
      </c>
      <c r="C333" s="575" t="s">
        <v>1324</v>
      </c>
      <c r="D333" s="1215">
        <v>6.99</v>
      </c>
      <c r="E333" s="1215">
        <v>4.99</v>
      </c>
      <c r="F333" s="1215">
        <v>3.59</v>
      </c>
      <c r="G333" s="1215">
        <v>2.39</v>
      </c>
      <c r="H333" s="272">
        <f t="shared" si="11"/>
        <v>0</v>
      </c>
      <c r="I333" s="279">
        <f>IF('Floriani Price List'!$I$4="D",'Floriani Thread'!G333,IF('Floriani Price List'!$I$4="W",'Floriani Thread'!F333,0))</f>
        <v>2.39</v>
      </c>
      <c r="J333" s="2"/>
      <c r="K333" s="269" t="b">
        <f t="shared" si="10"/>
        <v>1</v>
      </c>
      <c r="L333" s="269">
        <f>'Floriani Price List'!$I$5</f>
        <v>0</v>
      </c>
      <c r="M333" s="1435" t="s">
        <v>162</v>
      </c>
    </row>
    <row r="334" spans="1:13">
      <c r="A334" s="63"/>
      <c r="B334" s="271" t="s">
        <v>1325</v>
      </c>
      <c r="C334" s="576" t="s">
        <v>1326</v>
      </c>
      <c r="D334" s="1215">
        <v>6.99</v>
      </c>
      <c r="E334" s="1215">
        <v>4.99</v>
      </c>
      <c r="F334" s="1215">
        <v>3.59</v>
      </c>
      <c r="G334" s="1215">
        <v>2.39</v>
      </c>
      <c r="H334" s="272">
        <f t="shared" si="11"/>
        <v>0</v>
      </c>
      <c r="I334" s="279">
        <f>IF('Floriani Price List'!$I$4="D",'Floriani Thread'!G334,IF('Floriani Price List'!$I$4="W",'Floriani Thread'!F334,0))</f>
        <v>2.39</v>
      </c>
      <c r="J334" s="2"/>
      <c r="K334" s="269" t="b">
        <f t="shared" si="10"/>
        <v>1</v>
      </c>
      <c r="L334" s="269">
        <f>'Floriani Price List'!$I$5</f>
        <v>0</v>
      </c>
      <c r="M334" s="1435" t="s">
        <v>162</v>
      </c>
    </row>
    <row r="335" spans="1:13">
      <c r="A335" s="63"/>
      <c r="B335" s="271" t="s">
        <v>1327</v>
      </c>
      <c r="C335" s="577" t="s">
        <v>1328</v>
      </c>
      <c r="D335" s="1215">
        <v>6.99</v>
      </c>
      <c r="E335" s="1215">
        <v>4.99</v>
      </c>
      <c r="F335" s="1215">
        <v>3.59</v>
      </c>
      <c r="G335" s="1215">
        <v>2.39</v>
      </c>
      <c r="H335" s="272">
        <f t="shared" si="11"/>
        <v>0</v>
      </c>
      <c r="I335" s="279">
        <f>IF('Floriani Price List'!$I$4="D",'Floriani Thread'!G335,IF('Floriani Price List'!$I$4="W",'Floriani Thread'!F335,0))</f>
        <v>2.39</v>
      </c>
      <c r="J335" s="2"/>
      <c r="K335" s="269" t="b">
        <f t="shared" si="10"/>
        <v>1</v>
      </c>
      <c r="L335" s="269">
        <f>'Floriani Price List'!$I$5</f>
        <v>0</v>
      </c>
      <c r="M335" s="1435" t="s">
        <v>162</v>
      </c>
    </row>
    <row r="336" spans="1:13">
      <c r="A336" s="63"/>
      <c r="B336" s="271" t="s">
        <v>1329</v>
      </c>
      <c r="C336" s="578" t="s">
        <v>1330</v>
      </c>
      <c r="D336" s="1215">
        <v>6.99</v>
      </c>
      <c r="E336" s="1215">
        <v>4.99</v>
      </c>
      <c r="F336" s="1215">
        <v>3.59</v>
      </c>
      <c r="G336" s="1215">
        <v>2.39</v>
      </c>
      <c r="H336" s="272">
        <f t="shared" si="11"/>
        <v>0</v>
      </c>
      <c r="I336" s="279">
        <f>IF('Floriani Price List'!$I$4="D",'Floriani Thread'!G336,IF('Floriani Price List'!$I$4="W",'Floriani Thread'!F336,0))</f>
        <v>2.39</v>
      </c>
      <c r="J336" s="2"/>
      <c r="K336" s="269" t="b">
        <f t="shared" si="10"/>
        <v>1</v>
      </c>
      <c r="L336" s="269">
        <f>'Floriani Price List'!$I$5</f>
        <v>0</v>
      </c>
      <c r="M336" s="1435" t="s">
        <v>162</v>
      </c>
    </row>
    <row r="337" spans="1:13">
      <c r="A337" s="63"/>
      <c r="B337" s="271" t="s">
        <v>1331</v>
      </c>
      <c r="C337" s="579" t="s">
        <v>1332</v>
      </c>
      <c r="D337" s="1215">
        <v>6.99</v>
      </c>
      <c r="E337" s="1215">
        <v>4.99</v>
      </c>
      <c r="F337" s="1215">
        <v>3.59</v>
      </c>
      <c r="G337" s="1215">
        <v>2.39</v>
      </c>
      <c r="H337" s="272">
        <f t="shared" si="11"/>
        <v>0</v>
      </c>
      <c r="I337" s="279">
        <f>IF('Floriani Price List'!$I$4="D",'Floriani Thread'!G337,IF('Floriani Price List'!$I$4="W",'Floriani Thread'!F337,0))</f>
        <v>2.39</v>
      </c>
      <c r="J337" s="2"/>
      <c r="K337" s="269" t="b">
        <f t="shared" si="10"/>
        <v>1</v>
      </c>
      <c r="L337" s="269">
        <f>'Floriani Price List'!$I$5</f>
        <v>0</v>
      </c>
      <c r="M337" s="1435" t="s">
        <v>162</v>
      </c>
    </row>
    <row r="338" spans="1:13">
      <c r="A338" s="63"/>
      <c r="B338" s="271" t="s">
        <v>1333</v>
      </c>
      <c r="C338" s="580" t="s">
        <v>1334</v>
      </c>
      <c r="D338" s="1215">
        <v>6.99</v>
      </c>
      <c r="E338" s="1215">
        <v>4.99</v>
      </c>
      <c r="F338" s="1215">
        <v>3.59</v>
      </c>
      <c r="G338" s="1215">
        <v>2.39</v>
      </c>
      <c r="H338" s="272">
        <f t="shared" si="11"/>
        <v>0</v>
      </c>
      <c r="I338" s="279">
        <f>IF('Floriani Price List'!$I$4="D",'Floriani Thread'!G338,IF('Floriani Price List'!$I$4="W",'Floriani Thread'!F338,0))</f>
        <v>2.39</v>
      </c>
      <c r="J338" s="2"/>
      <c r="K338" s="269" t="b">
        <f t="shared" si="10"/>
        <v>1</v>
      </c>
      <c r="L338" s="269">
        <f>'Floriani Price List'!$I$5</f>
        <v>0</v>
      </c>
      <c r="M338" s="1435" t="s">
        <v>162</v>
      </c>
    </row>
    <row r="339" spans="1:13">
      <c r="A339" s="63"/>
      <c r="B339" s="271" t="s">
        <v>1335</v>
      </c>
      <c r="C339" s="581" t="s">
        <v>1336</v>
      </c>
      <c r="D339" s="1215">
        <v>6.99</v>
      </c>
      <c r="E339" s="1215">
        <v>4.99</v>
      </c>
      <c r="F339" s="1215">
        <v>3.59</v>
      </c>
      <c r="G339" s="1215">
        <v>2.39</v>
      </c>
      <c r="H339" s="272">
        <f t="shared" si="11"/>
        <v>0</v>
      </c>
      <c r="I339" s="279">
        <f>IF('Floriani Price List'!$I$4="D",'Floriani Thread'!G339,IF('Floriani Price List'!$I$4="W",'Floriani Thread'!F339,0))</f>
        <v>2.39</v>
      </c>
      <c r="J339" s="2"/>
      <c r="K339" s="269" t="b">
        <f t="shared" si="10"/>
        <v>1</v>
      </c>
      <c r="L339" s="269">
        <f>'Floriani Price List'!$I$5</f>
        <v>0</v>
      </c>
      <c r="M339" s="1435" t="s">
        <v>162</v>
      </c>
    </row>
    <row r="340" spans="1:13">
      <c r="A340" s="63"/>
      <c r="B340" s="271" t="s">
        <v>1337</v>
      </c>
      <c r="C340" s="582" t="s">
        <v>1338</v>
      </c>
      <c r="D340" s="1215">
        <v>6.99</v>
      </c>
      <c r="E340" s="1215">
        <v>4.99</v>
      </c>
      <c r="F340" s="1215">
        <v>3.59</v>
      </c>
      <c r="G340" s="1215">
        <v>2.39</v>
      </c>
      <c r="H340" s="272">
        <f t="shared" si="11"/>
        <v>0</v>
      </c>
      <c r="I340" s="279">
        <f>IF('Floriani Price List'!$I$4="D",'Floriani Thread'!G340,IF('Floriani Price List'!$I$4="W",'Floriani Thread'!F340,0))</f>
        <v>2.39</v>
      </c>
      <c r="J340" s="2"/>
      <c r="K340" s="269" t="b">
        <f t="shared" si="10"/>
        <v>1</v>
      </c>
      <c r="L340" s="269">
        <f>'Floriani Price List'!$I$5</f>
        <v>0</v>
      </c>
      <c r="M340" s="1435" t="s">
        <v>162</v>
      </c>
    </row>
    <row r="341" spans="1:13">
      <c r="A341" s="63"/>
      <c r="B341" s="271" t="s">
        <v>1339</v>
      </c>
      <c r="C341" s="583" t="s">
        <v>1340</v>
      </c>
      <c r="D341" s="1215">
        <v>6.99</v>
      </c>
      <c r="E341" s="1215">
        <v>4.99</v>
      </c>
      <c r="F341" s="1215">
        <v>3.59</v>
      </c>
      <c r="G341" s="1215">
        <v>2.39</v>
      </c>
      <c r="H341" s="272">
        <f t="shared" si="11"/>
        <v>0</v>
      </c>
      <c r="I341" s="279">
        <f>IF('Floriani Price List'!$I$4="D",'Floriani Thread'!G341,IF('Floriani Price List'!$I$4="W",'Floriani Thread'!F341,0))</f>
        <v>2.39</v>
      </c>
      <c r="J341" s="2"/>
      <c r="K341" s="269" t="b">
        <f t="shared" si="10"/>
        <v>1</v>
      </c>
      <c r="L341" s="269">
        <f>'Floriani Price List'!$I$5</f>
        <v>0</v>
      </c>
      <c r="M341" s="1435" t="s">
        <v>162</v>
      </c>
    </row>
    <row r="342" spans="1:13">
      <c r="A342" s="63"/>
      <c r="B342" s="271" t="s">
        <v>1341</v>
      </c>
      <c r="C342" s="584" t="s">
        <v>1342</v>
      </c>
      <c r="D342" s="1215">
        <v>6.99</v>
      </c>
      <c r="E342" s="1215">
        <v>4.99</v>
      </c>
      <c r="F342" s="1215">
        <v>3.59</v>
      </c>
      <c r="G342" s="1215">
        <v>2.39</v>
      </c>
      <c r="H342" s="272">
        <f t="shared" si="11"/>
        <v>0</v>
      </c>
      <c r="I342" s="279">
        <f>IF('Floriani Price List'!$I$4="D",'Floriani Thread'!G342,IF('Floriani Price List'!$I$4="W",'Floriani Thread'!F342,0))</f>
        <v>2.39</v>
      </c>
      <c r="J342" s="2"/>
      <c r="K342" s="269" t="b">
        <f t="shared" si="10"/>
        <v>1</v>
      </c>
      <c r="L342" s="269">
        <f>'Floriani Price List'!$I$5</f>
        <v>0</v>
      </c>
      <c r="M342" s="1435" t="s">
        <v>162</v>
      </c>
    </row>
    <row r="343" spans="1:13">
      <c r="A343" s="63"/>
      <c r="B343" s="271" t="s">
        <v>1343</v>
      </c>
      <c r="C343" s="585" t="s">
        <v>1344</v>
      </c>
      <c r="D343" s="1215">
        <v>6.99</v>
      </c>
      <c r="E343" s="1215">
        <v>4.99</v>
      </c>
      <c r="F343" s="1215">
        <v>3.59</v>
      </c>
      <c r="G343" s="1215">
        <v>2.39</v>
      </c>
      <c r="H343" s="272">
        <f t="shared" si="11"/>
        <v>0</v>
      </c>
      <c r="I343" s="279">
        <f>IF('Floriani Price List'!$I$4="D",'Floriani Thread'!G343,IF('Floriani Price List'!$I$4="W",'Floriani Thread'!F343,0))</f>
        <v>2.39</v>
      </c>
      <c r="J343" s="2"/>
      <c r="K343" s="269" t="b">
        <f t="shared" si="10"/>
        <v>1</v>
      </c>
      <c r="L343" s="269">
        <f>'Floriani Price List'!$I$5</f>
        <v>0</v>
      </c>
      <c r="M343" s="1435" t="s">
        <v>162</v>
      </c>
    </row>
    <row r="344" spans="1:13">
      <c r="A344" s="63"/>
      <c r="B344" s="271" t="s">
        <v>1345</v>
      </c>
      <c r="C344" s="586" t="s">
        <v>1346</v>
      </c>
      <c r="D344" s="1215">
        <v>6.99</v>
      </c>
      <c r="E344" s="1215">
        <v>4.99</v>
      </c>
      <c r="F344" s="1215">
        <v>3.59</v>
      </c>
      <c r="G344" s="1215">
        <v>2.39</v>
      </c>
      <c r="H344" s="272">
        <f t="shared" si="11"/>
        <v>0</v>
      </c>
      <c r="I344" s="279">
        <f>IF('Floriani Price List'!$I$4="D",'Floriani Thread'!G344,IF('Floriani Price List'!$I$4="W",'Floriani Thread'!F344,0))</f>
        <v>2.39</v>
      </c>
      <c r="J344" s="2"/>
      <c r="K344" s="269" t="b">
        <f t="shared" si="10"/>
        <v>1</v>
      </c>
      <c r="L344" s="269">
        <f>'Floriani Price List'!$I$5</f>
        <v>0</v>
      </c>
      <c r="M344" s="1435" t="s">
        <v>162</v>
      </c>
    </row>
    <row r="345" spans="1:13">
      <c r="A345" s="63"/>
      <c r="B345" s="271" t="s">
        <v>1347</v>
      </c>
      <c r="C345" s="636" t="s">
        <v>1348</v>
      </c>
      <c r="D345" s="1215">
        <v>6.99</v>
      </c>
      <c r="E345" s="1215">
        <v>4.99</v>
      </c>
      <c r="F345" s="1215">
        <v>3.59</v>
      </c>
      <c r="G345" s="1215">
        <v>2.39</v>
      </c>
      <c r="H345" s="272">
        <f t="shared" si="11"/>
        <v>0</v>
      </c>
      <c r="I345" s="279">
        <f>IF('Floriani Price List'!$I$4="D",'Floriani Thread'!G345,IF('Floriani Price List'!$I$4="W",'Floriani Thread'!F345,0))</f>
        <v>2.39</v>
      </c>
      <c r="J345" s="2"/>
      <c r="K345" s="269" t="b">
        <f t="shared" si="10"/>
        <v>1</v>
      </c>
      <c r="L345" s="269">
        <f>'Floriani Price List'!$I$5</f>
        <v>0</v>
      </c>
      <c r="M345" s="1435" t="s">
        <v>162</v>
      </c>
    </row>
    <row r="346" spans="1:13">
      <c r="A346" s="63"/>
      <c r="B346" s="271" t="s">
        <v>1349</v>
      </c>
      <c r="C346" s="587" t="s">
        <v>1350</v>
      </c>
      <c r="D346" s="1215">
        <v>6.99</v>
      </c>
      <c r="E346" s="1215">
        <v>4.99</v>
      </c>
      <c r="F346" s="1215">
        <v>3.59</v>
      </c>
      <c r="G346" s="1215">
        <v>2.39</v>
      </c>
      <c r="H346" s="272">
        <f t="shared" si="11"/>
        <v>0</v>
      </c>
      <c r="I346" s="279">
        <f>IF('Floriani Price List'!$I$4="D",'Floriani Thread'!G346,IF('Floriani Price List'!$I$4="W",'Floriani Thread'!F346,0))</f>
        <v>2.39</v>
      </c>
      <c r="J346" s="2"/>
      <c r="K346" s="269" t="b">
        <f t="shared" si="10"/>
        <v>1</v>
      </c>
      <c r="L346" s="269">
        <f>'Floriani Price List'!$I$5</f>
        <v>0</v>
      </c>
      <c r="M346" s="1435" t="s">
        <v>162</v>
      </c>
    </row>
    <row r="347" spans="1:13">
      <c r="A347" s="63"/>
      <c r="B347" s="271" t="s">
        <v>1351</v>
      </c>
      <c r="C347" s="588" t="s">
        <v>1352</v>
      </c>
      <c r="D347" s="1215">
        <v>6.99</v>
      </c>
      <c r="E347" s="1215">
        <v>4.99</v>
      </c>
      <c r="F347" s="1215">
        <v>3.59</v>
      </c>
      <c r="G347" s="1215">
        <v>2.39</v>
      </c>
      <c r="H347" s="272">
        <f t="shared" si="11"/>
        <v>0</v>
      </c>
      <c r="I347" s="279">
        <f>IF('Floriani Price List'!$I$4="D",'Floriani Thread'!G347,IF('Floriani Price List'!$I$4="W",'Floriani Thread'!F347,0))</f>
        <v>2.39</v>
      </c>
      <c r="J347" s="2"/>
      <c r="K347" s="269" t="b">
        <f t="shared" si="10"/>
        <v>1</v>
      </c>
      <c r="L347" s="269">
        <f>'Floriani Price List'!$I$5</f>
        <v>0</v>
      </c>
      <c r="M347" s="1435" t="s">
        <v>162</v>
      </c>
    </row>
    <row r="348" spans="1:13">
      <c r="A348" s="63"/>
      <c r="B348" s="271" t="s">
        <v>1353</v>
      </c>
      <c r="C348" s="589" t="s">
        <v>1354</v>
      </c>
      <c r="D348" s="1215">
        <v>6.99</v>
      </c>
      <c r="E348" s="1215">
        <v>4.99</v>
      </c>
      <c r="F348" s="1215">
        <v>3.59</v>
      </c>
      <c r="G348" s="1215">
        <v>2.39</v>
      </c>
      <c r="H348" s="272">
        <f t="shared" si="11"/>
        <v>0</v>
      </c>
      <c r="I348" s="279">
        <f>IF('Floriani Price List'!$I$4="D",'Floriani Thread'!G348,IF('Floriani Price List'!$I$4="W",'Floriani Thread'!F348,0))</f>
        <v>2.39</v>
      </c>
      <c r="J348" s="2"/>
      <c r="K348" s="269" t="b">
        <f t="shared" si="10"/>
        <v>1</v>
      </c>
      <c r="L348" s="269">
        <f>'Floriani Price List'!$I$5</f>
        <v>0</v>
      </c>
      <c r="M348" s="1435" t="s">
        <v>162</v>
      </c>
    </row>
    <row r="349" spans="1:13">
      <c r="A349" s="63"/>
      <c r="B349" s="271" t="s">
        <v>1355</v>
      </c>
      <c r="C349" s="637" t="s">
        <v>1356</v>
      </c>
      <c r="D349" s="1215">
        <v>6.99</v>
      </c>
      <c r="E349" s="1215">
        <v>4.99</v>
      </c>
      <c r="F349" s="1215">
        <v>3.59</v>
      </c>
      <c r="G349" s="1215">
        <v>2.39</v>
      </c>
      <c r="H349" s="272">
        <f t="shared" si="11"/>
        <v>0</v>
      </c>
      <c r="I349" s="279">
        <f>IF('Floriani Price List'!$I$4="D",'Floriani Thread'!G349,IF('Floriani Price List'!$I$4="W",'Floriani Thread'!F349,0))</f>
        <v>2.39</v>
      </c>
      <c r="J349" s="2"/>
      <c r="K349" s="269" t="b">
        <f t="shared" si="10"/>
        <v>1</v>
      </c>
      <c r="L349" s="269">
        <f>'Floriani Price List'!$I$5</f>
        <v>0</v>
      </c>
      <c r="M349" s="1435" t="s">
        <v>162</v>
      </c>
    </row>
    <row r="350" spans="1:13">
      <c r="A350" s="63"/>
      <c r="B350" s="271" t="s">
        <v>1357</v>
      </c>
      <c r="C350" s="590" t="s">
        <v>1358</v>
      </c>
      <c r="D350" s="1215">
        <v>6.99</v>
      </c>
      <c r="E350" s="1215">
        <v>4.99</v>
      </c>
      <c r="F350" s="1215">
        <v>3.59</v>
      </c>
      <c r="G350" s="1215">
        <v>2.39</v>
      </c>
      <c r="H350" s="272">
        <f t="shared" si="11"/>
        <v>0</v>
      </c>
      <c r="I350" s="279">
        <f>IF('Floriani Price List'!$I$4="D",'Floriani Thread'!G350,IF('Floriani Price List'!$I$4="W",'Floriani Thread'!F350,0))</f>
        <v>2.39</v>
      </c>
      <c r="J350" s="2"/>
      <c r="K350" s="269" t="b">
        <f t="shared" si="10"/>
        <v>1</v>
      </c>
      <c r="L350" s="269">
        <f>'Floriani Price List'!$I$5</f>
        <v>0</v>
      </c>
      <c r="M350" s="1435" t="s">
        <v>162</v>
      </c>
    </row>
    <row r="351" spans="1:13">
      <c r="A351" s="63"/>
      <c r="B351" s="271" t="s">
        <v>1359</v>
      </c>
      <c r="C351" s="638" t="s">
        <v>1360</v>
      </c>
      <c r="D351" s="1215">
        <v>6.99</v>
      </c>
      <c r="E351" s="1215">
        <v>4.99</v>
      </c>
      <c r="F351" s="1215">
        <v>3.59</v>
      </c>
      <c r="G351" s="1215">
        <v>2.39</v>
      </c>
      <c r="H351" s="272">
        <f t="shared" si="11"/>
        <v>0</v>
      </c>
      <c r="I351" s="279">
        <f>IF('Floriani Price List'!$I$4="D",'Floriani Thread'!G351,IF('Floriani Price List'!$I$4="W",'Floriani Thread'!F351,0))</f>
        <v>2.39</v>
      </c>
      <c r="J351" s="2"/>
      <c r="K351" s="269" t="b">
        <f t="shared" si="10"/>
        <v>1</v>
      </c>
      <c r="L351" s="269">
        <f>'Floriani Price List'!$I$5</f>
        <v>0</v>
      </c>
      <c r="M351" s="1435" t="s">
        <v>162</v>
      </c>
    </row>
    <row r="352" spans="1:13">
      <c r="A352" s="63"/>
      <c r="B352" s="271" t="s">
        <v>1361</v>
      </c>
      <c r="C352" s="591" t="s">
        <v>1362</v>
      </c>
      <c r="D352" s="1215">
        <v>6.99</v>
      </c>
      <c r="E352" s="1215">
        <v>4.99</v>
      </c>
      <c r="F352" s="1215">
        <v>3.59</v>
      </c>
      <c r="G352" s="1215">
        <v>2.39</v>
      </c>
      <c r="H352" s="272">
        <f t="shared" si="11"/>
        <v>0</v>
      </c>
      <c r="I352" s="279">
        <f>IF('Floriani Price List'!$I$4="D",'Floriani Thread'!G352,IF('Floriani Price List'!$I$4="W",'Floriani Thread'!F352,0))</f>
        <v>2.39</v>
      </c>
      <c r="J352" s="2"/>
      <c r="K352" s="269" t="b">
        <f t="shared" si="10"/>
        <v>1</v>
      </c>
      <c r="L352" s="269">
        <f>'Floriani Price List'!$I$5</f>
        <v>0</v>
      </c>
      <c r="M352" s="1435" t="s">
        <v>162</v>
      </c>
    </row>
    <row r="353" spans="1:13">
      <c r="A353" s="63"/>
      <c r="B353" s="271" t="s">
        <v>1363</v>
      </c>
      <c r="C353" s="592" t="s">
        <v>1364</v>
      </c>
      <c r="D353" s="1215">
        <v>6.99</v>
      </c>
      <c r="E353" s="1215">
        <v>4.99</v>
      </c>
      <c r="F353" s="1215">
        <v>3.59</v>
      </c>
      <c r="G353" s="1215">
        <v>2.39</v>
      </c>
      <c r="H353" s="272">
        <f t="shared" si="11"/>
        <v>0</v>
      </c>
      <c r="I353" s="279">
        <f>IF('Floriani Price List'!$I$4="D",'Floriani Thread'!G353,IF('Floriani Price List'!$I$4="W",'Floriani Thread'!F353,0))</f>
        <v>2.39</v>
      </c>
      <c r="J353" s="2"/>
      <c r="K353" s="269" t="b">
        <f t="shared" si="10"/>
        <v>1</v>
      </c>
      <c r="L353" s="269">
        <f>'Floriani Price List'!$I$5</f>
        <v>0</v>
      </c>
      <c r="M353" s="1435" t="s">
        <v>162</v>
      </c>
    </row>
    <row r="354" spans="1:13">
      <c r="A354" s="63"/>
      <c r="B354" s="271" t="s">
        <v>1365</v>
      </c>
      <c r="C354" s="593" t="s">
        <v>1366</v>
      </c>
      <c r="D354" s="1215">
        <v>6.99</v>
      </c>
      <c r="E354" s="1215">
        <v>4.99</v>
      </c>
      <c r="F354" s="1215">
        <v>3.59</v>
      </c>
      <c r="G354" s="1215">
        <v>2.39</v>
      </c>
      <c r="H354" s="272">
        <f t="shared" si="11"/>
        <v>0</v>
      </c>
      <c r="I354" s="279">
        <f>IF('Floriani Price List'!$I$4="D",'Floriani Thread'!G354,IF('Floriani Price List'!$I$4="W",'Floriani Thread'!F354,0))</f>
        <v>2.39</v>
      </c>
      <c r="J354" s="2"/>
      <c r="K354" s="269" t="b">
        <f t="shared" si="10"/>
        <v>1</v>
      </c>
      <c r="L354" s="269">
        <f>'Floriani Price List'!$I$5</f>
        <v>0</v>
      </c>
      <c r="M354" s="1435" t="s">
        <v>162</v>
      </c>
    </row>
    <row r="355" spans="1:13">
      <c r="A355" s="63"/>
      <c r="B355" s="271" t="s">
        <v>1367</v>
      </c>
      <c r="C355" s="639" t="s">
        <v>1368</v>
      </c>
      <c r="D355" s="1215">
        <v>6.99</v>
      </c>
      <c r="E355" s="1215">
        <v>4.99</v>
      </c>
      <c r="F355" s="1215">
        <v>3.59</v>
      </c>
      <c r="G355" s="1215">
        <v>2.39</v>
      </c>
      <c r="H355" s="272">
        <f t="shared" si="11"/>
        <v>0</v>
      </c>
      <c r="I355" s="279">
        <f>IF('Floriani Price List'!$I$4="D",'Floriani Thread'!G355,IF('Floriani Price List'!$I$4="W",'Floriani Thread'!F355,0))</f>
        <v>2.39</v>
      </c>
      <c r="J355" s="2"/>
      <c r="K355" s="269" t="b">
        <f t="shared" si="10"/>
        <v>1</v>
      </c>
      <c r="L355" s="269">
        <f>'Floriani Price List'!$I$5</f>
        <v>0</v>
      </c>
      <c r="M355" s="1435" t="s">
        <v>162</v>
      </c>
    </row>
    <row r="356" spans="1:13">
      <c r="A356" s="63"/>
      <c r="B356" s="271" t="s">
        <v>1369</v>
      </c>
      <c r="C356" s="640" t="s">
        <v>1370</v>
      </c>
      <c r="D356" s="1215">
        <v>6.99</v>
      </c>
      <c r="E356" s="1215">
        <v>4.99</v>
      </c>
      <c r="F356" s="1215">
        <v>3.59</v>
      </c>
      <c r="G356" s="1215">
        <v>2.39</v>
      </c>
      <c r="H356" s="272">
        <f t="shared" si="11"/>
        <v>0</v>
      </c>
      <c r="I356" s="279">
        <f>IF('Floriani Price List'!$I$4="D",'Floriani Thread'!G356,IF('Floriani Price List'!$I$4="W",'Floriani Thread'!F356,0))</f>
        <v>2.39</v>
      </c>
      <c r="J356" s="2"/>
      <c r="K356" s="269" t="b">
        <f t="shared" si="10"/>
        <v>1</v>
      </c>
      <c r="L356" s="269">
        <f>'Floriani Price List'!$I$5</f>
        <v>0</v>
      </c>
      <c r="M356" s="1435" t="s">
        <v>162</v>
      </c>
    </row>
    <row r="357" spans="1:13">
      <c r="A357" s="63"/>
      <c r="B357" s="271" t="s">
        <v>1371</v>
      </c>
      <c r="C357" s="594" t="s">
        <v>1372</v>
      </c>
      <c r="D357" s="1215">
        <v>6.99</v>
      </c>
      <c r="E357" s="1215">
        <v>4.99</v>
      </c>
      <c r="F357" s="1215">
        <v>3.59</v>
      </c>
      <c r="G357" s="1215">
        <v>2.39</v>
      </c>
      <c r="H357" s="272">
        <f t="shared" si="11"/>
        <v>0</v>
      </c>
      <c r="I357" s="279">
        <f>IF('Floriani Price List'!$I$4="D",'Floriani Thread'!G357,IF('Floriani Price List'!$I$4="W",'Floriani Thread'!F357,0))</f>
        <v>2.39</v>
      </c>
      <c r="J357" s="2"/>
      <c r="K357" s="269" t="b">
        <f t="shared" si="10"/>
        <v>1</v>
      </c>
      <c r="L357" s="269">
        <f>'Floriani Price List'!$I$5</f>
        <v>0</v>
      </c>
      <c r="M357" s="1435" t="s">
        <v>162</v>
      </c>
    </row>
    <row r="358" spans="1:13">
      <c r="A358" s="63"/>
      <c r="B358" s="271" t="s">
        <v>1373</v>
      </c>
      <c r="C358" s="595" t="s">
        <v>1374</v>
      </c>
      <c r="D358" s="1215">
        <v>6.99</v>
      </c>
      <c r="E358" s="1215">
        <v>4.99</v>
      </c>
      <c r="F358" s="1215">
        <v>3.59</v>
      </c>
      <c r="G358" s="1215">
        <v>2.39</v>
      </c>
      <c r="H358" s="272">
        <f t="shared" si="11"/>
        <v>0</v>
      </c>
      <c r="I358" s="279">
        <f>IF('Floriani Price List'!$I$4="D",'Floriani Thread'!G358,IF('Floriani Price List'!$I$4="W",'Floriani Thread'!F358,0))</f>
        <v>2.39</v>
      </c>
      <c r="J358" s="2"/>
      <c r="K358" s="269" t="b">
        <f t="shared" si="10"/>
        <v>1</v>
      </c>
      <c r="L358" s="269">
        <f>'Floriani Price List'!$I$5</f>
        <v>0</v>
      </c>
      <c r="M358" s="1435" t="s">
        <v>162</v>
      </c>
    </row>
    <row r="359" spans="1:13">
      <c r="A359" s="63"/>
      <c r="B359" s="271" t="s">
        <v>1375</v>
      </c>
      <c r="C359" s="596" t="s">
        <v>1376</v>
      </c>
      <c r="D359" s="1215">
        <v>6.99</v>
      </c>
      <c r="E359" s="1215">
        <v>4.99</v>
      </c>
      <c r="F359" s="1215">
        <v>3.59</v>
      </c>
      <c r="G359" s="1215">
        <v>2.39</v>
      </c>
      <c r="H359" s="272">
        <f t="shared" si="11"/>
        <v>0</v>
      </c>
      <c r="I359" s="279">
        <f>IF('Floriani Price List'!$I$4="D",'Floriani Thread'!G359,IF('Floriani Price List'!$I$4="W",'Floriani Thread'!F359,0))</f>
        <v>2.39</v>
      </c>
      <c r="J359" s="2"/>
      <c r="K359" s="269" t="b">
        <f t="shared" si="10"/>
        <v>1</v>
      </c>
      <c r="L359" s="269">
        <f>'Floriani Price List'!$I$5</f>
        <v>0</v>
      </c>
      <c r="M359" s="1435" t="s">
        <v>162</v>
      </c>
    </row>
    <row r="360" spans="1:13">
      <c r="A360" s="63"/>
      <c r="B360" s="271" t="s">
        <v>1377</v>
      </c>
      <c r="C360" s="597" t="s">
        <v>1378</v>
      </c>
      <c r="D360" s="1215">
        <v>6.99</v>
      </c>
      <c r="E360" s="1215">
        <v>4.99</v>
      </c>
      <c r="F360" s="1215">
        <v>3.59</v>
      </c>
      <c r="G360" s="1215">
        <v>2.39</v>
      </c>
      <c r="H360" s="272">
        <f t="shared" si="11"/>
        <v>0</v>
      </c>
      <c r="I360" s="279">
        <f>IF('Floriani Price List'!$I$4="D",'Floriani Thread'!G360,IF('Floriani Price List'!$I$4="W",'Floriani Thread'!F360,0))</f>
        <v>2.39</v>
      </c>
      <c r="J360" s="2"/>
      <c r="K360" s="269" t="b">
        <f t="shared" si="10"/>
        <v>1</v>
      </c>
      <c r="L360" s="269">
        <f>'Floriani Price List'!$I$5</f>
        <v>0</v>
      </c>
      <c r="M360" s="1435" t="s">
        <v>162</v>
      </c>
    </row>
    <row r="361" spans="1:13">
      <c r="A361" s="63"/>
      <c r="B361" s="271" t="s">
        <v>1379</v>
      </c>
      <c r="C361" s="598" t="s">
        <v>1380</v>
      </c>
      <c r="D361" s="1215">
        <v>6.99</v>
      </c>
      <c r="E361" s="1215">
        <v>4.99</v>
      </c>
      <c r="F361" s="1215">
        <v>3.59</v>
      </c>
      <c r="G361" s="1215">
        <v>2.39</v>
      </c>
      <c r="H361" s="272">
        <f t="shared" si="11"/>
        <v>0</v>
      </c>
      <c r="I361" s="279">
        <f>IF('Floriani Price List'!$I$4="D",'Floriani Thread'!G361,IF('Floriani Price List'!$I$4="W",'Floriani Thread'!F361,0))</f>
        <v>2.39</v>
      </c>
      <c r="J361" s="2"/>
      <c r="K361" s="269" t="b">
        <f t="shared" si="10"/>
        <v>1</v>
      </c>
      <c r="L361" s="269">
        <f>'Floriani Price List'!$I$5</f>
        <v>0</v>
      </c>
      <c r="M361" s="1435" t="s">
        <v>162</v>
      </c>
    </row>
    <row r="362" spans="1:13" ht="12.9" thickBot="1">
      <c r="A362" s="105"/>
      <c r="B362" s="641" t="s">
        <v>1381</v>
      </c>
      <c r="C362" s="642" t="s">
        <v>1382</v>
      </c>
      <c r="D362" s="1220">
        <v>6.99</v>
      </c>
      <c r="E362" s="1220">
        <v>4.99</v>
      </c>
      <c r="F362" s="1220">
        <v>3.59</v>
      </c>
      <c r="G362" s="1220">
        <v>2.39</v>
      </c>
      <c r="H362" s="643">
        <f>I362*A362</f>
        <v>0</v>
      </c>
      <c r="I362" s="279">
        <f>IF('Floriani Price List'!$I$4="D",'Floriani Thread'!G362,IF('Floriani Price List'!$I$4="W",'Floriani Thread'!F362,0))</f>
        <v>2.39</v>
      </c>
      <c r="J362" s="2"/>
      <c r="K362" s="269" t="b">
        <f t="shared" si="10"/>
        <v>1</v>
      </c>
      <c r="L362" s="269">
        <f>'Floriani Price List'!$I$5</f>
        <v>0</v>
      </c>
      <c r="M362" s="1435" t="s">
        <v>162</v>
      </c>
    </row>
    <row r="363" spans="1:13" ht="12.9" thickBot="1">
      <c r="A363" s="1211">
        <f>SUM(A3:A362)</f>
        <v>0</v>
      </c>
      <c r="B363" s="1212"/>
      <c r="C363" s="1212"/>
      <c r="D363" s="1212"/>
      <c r="E363" s="1212"/>
      <c r="F363" s="1212"/>
      <c r="G363" s="1213" t="s">
        <v>1383</v>
      </c>
      <c r="H363" s="1214">
        <f>SUM(H3:H362)</f>
        <v>0</v>
      </c>
      <c r="J363" s="2"/>
      <c r="K363" s="269" t="b">
        <f t="shared" si="10"/>
        <v>0</v>
      </c>
      <c r="L363" s="269">
        <f>'Floriani Price List'!$I$5</f>
        <v>0</v>
      </c>
      <c r="M363" s="1435"/>
    </row>
    <row r="364" spans="1:13" ht="28" customHeight="1" thickBot="1">
      <c r="A364" s="125"/>
      <c r="B364" s="1041" t="s">
        <v>2153</v>
      </c>
      <c r="C364" s="1035"/>
      <c r="D364" s="126"/>
      <c r="E364" s="126"/>
      <c r="F364" s="126"/>
      <c r="G364" s="126"/>
      <c r="H364" s="127"/>
      <c r="J364" s="2"/>
      <c r="K364" s="269" t="b">
        <f t="shared" si="10"/>
        <v>1</v>
      </c>
      <c r="L364" s="269">
        <f>'Floriani Price List'!$I$5</f>
        <v>0</v>
      </c>
      <c r="M364" s="1435"/>
    </row>
    <row r="365" spans="1:13" ht="12.9" thickBot="1">
      <c r="A365" s="122" t="s">
        <v>107</v>
      </c>
      <c r="B365" s="122" t="s">
        <v>681</v>
      </c>
      <c r="C365" s="122" t="s">
        <v>682</v>
      </c>
      <c r="D365" s="1037" t="s">
        <v>34</v>
      </c>
      <c r="E365" s="1037" t="s">
        <v>119</v>
      </c>
      <c r="F365" s="1037" t="s">
        <v>372</v>
      </c>
      <c r="G365" s="121" t="s">
        <v>1687</v>
      </c>
      <c r="H365" s="121" t="s">
        <v>684</v>
      </c>
      <c r="J365" s="2"/>
      <c r="K365" s="269" t="b">
        <f t="shared" si="10"/>
        <v>0</v>
      </c>
      <c r="L365" s="269">
        <f>'Floriani Price List'!$I$5</f>
        <v>0</v>
      </c>
      <c r="M365" s="1435"/>
    </row>
    <row r="366" spans="1:13">
      <c r="A366" s="216"/>
      <c r="B366" s="58" t="s">
        <v>1688</v>
      </c>
      <c r="C366" s="1038" t="s">
        <v>1689</v>
      </c>
      <c r="D366" s="28">
        <v>18.989999999999998</v>
      </c>
      <c r="E366" s="28">
        <v>14.99</v>
      </c>
      <c r="F366" s="28">
        <v>6.99</v>
      </c>
      <c r="G366" s="28">
        <v>6.99</v>
      </c>
      <c r="H366" s="157">
        <f>A366*I366</f>
        <v>0</v>
      </c>
      <c r="I366" s="279">
        <f>IF('Floriani Price List'!$I$4="D",'Floriani Thread'!G366,IF('Floriani Price List'!$I$4="W",'Floriani Thread'!F366,0))</f>
        <v>6.99</v>
      </c>
      <c r="J366" s="2"/>
      <c r="K366" s="269" t="b">
        <f t="shared" si="10"/>
        <v>1</v>
      </c>
      <c r="L366" s="269">
        <f>'Floriani Price List'!$I$5</f>
        <v>0</v>
      </c>
      <c r="M366" s="1435" t="s">
        <v>162</v>
      </c>
    </row>
    <row r="367" spans="1:13">
      <c r="A367" s="1007"/>
      <c r="B367" s="7" t="s">
        <v>1384</v>
      </c>
      <c r="C367" s="644" t="s">
        <v>1385</v>
      </c>
      <c r="D367" s="14">
        <v>18.989999999999998</v>
      </c>
      <c r="E367" s="14">
        <v>14.99</v>
      </c>
      <c r="F367" s="14">
        <v>6.99</v>
      </c>
      <c r="G367" s="14">
        <v>6.99</v>
      </c>
      <c r="H367" s="158">
        <f t="shared" ref="H367:H416" si="12">A367*I367</f>
        <v>0</v>
      </c>
      <c r="I367" s="279">
        <f>IF('Floriani Price List'!$I$4="D",'Floriani Thread'!G367,IF('Floriani Price List'!$I$4="W",'Floriani Thread'!F367,0))</f>
        <v>6.99</v>
      </c>
      <c r="J367" s="2"/>
      <c r="K367" s="269" t="b">
        <f t="shared" si="10"/>
        <v>1</v>
      </c>
      <c r="L367" s="269">
        <f>'Floriani Price List'!$I$5</f>
        <v>0</v>
      </c>
      <c r="M367" s="1435" t="s">
        <v>162</v>
      </c>
    </row>
    <row r="368" spans="1:13">
      <c r="A368" s="1007"/>
      <c r="B368" s="7" t="s">
        <v>1386</v>
      </c>
      <c r="C368" s="645" t="s">
        <v>1387</v>
      </c>
      <c r="D368" s="14">
        <v>18.989999999999998</v>
      </c>
      <c r="E368" s="14">
        <v>14.99</v>
      </c>
      <c r="F368" s="14">
        <v>6.99</v>
      </c>
      <c r="G368" s="14">
        <v>6.99</v>
      </c>
      <c r="H368" s="158">
        <f t="shared" si="12"/>
        <v>0</v>
      </c>
      <c r="I368" s="279">
        <f>IF('Floriani Price List'!$I$4="D",'Floriani Thread'!G368,IF('Floriani Price List'!$I$4="W",'Floriani Thread'!F368,0))</f>
        <v>6.99</v>
      </c>
      <c r="J368" s="2"/>
      <c r="K368" s="269" t="b">
        <f t="shared" si="10"/>
        <v>1</v>
      </c>
      <c r="L368" s="269">
        <f>'Floriani Price List'!$I$5</f>
        <v>0</v>
      </c>
      <c r="M368" s="1435" t="s">
        <v>162</v>
      </c>
    </row>
    <row r="369" spans="1:13">
      <c r="A369" s="1007"/>
      <c r="B369" s="7" t="s">
        <v>1388</v>
      </c>
      <c r="C369" s="646" t="s">
        <v>1389</v>
      </c>
      <c r="D369" s="14">
        <v>18.989999999999998</v>
      </c>
      <c r="E369" s="14">
        <v>14.99</v>
      </c>
      <c r="F369" s="14">
        <v>6.99</v>
      </c>
      <c r="G369" s="14">
        <v>6.99</v>
      </c>
      <c r="H369" s="158">
        <f t="shared" si="12"/>
        <v>0</v>
      </c>
      <c r="I369" s="279">
        <f>IF('Floriani Price List'!$I$4="D",'Floriani Thread'!G369,IF('Floriani Price List'!$I$4="W",'Floriani Thread'!F369,0))</f>
        <v>6.99</v>
      </c>
      <c r="J369" s="2"/>
      <c r="K369" s="269" t="b">
        <f t="shared" si="10"/>
        <v>1</v>
      </c>
      <c r="L369" s="269">
        <f>'Floriani Price List'!$I$5</f>
        <v>0</v>
      </c>
      <c r="M369" s="1435" t="s">
        <v>162</v>
      </c>
    </row>
    <row r="370" spans="1:13">
      <c r="A370" s="1007"/>
      <c r="B370" s="7" t="s">
        <v>1390</v>
      </c>
      <c r="C370" s="647" t="s">
        <v>2287</v>
      </c>
      <c r="D370" s="14">
        <v>18.989999999999998</v>
      </c>
      <c r="E370" s="14">
        <v>14.99</v>
      </c>
      <c r="F370" s="14">
        <v>6.99</v>
      </c>
      <c r="G370" s="14">
        <v>6.99</v>
      </c>
      <c r="H370" s="158">
        <f t="shared" si="12"/>
        <v>0</v>
      </c>
      <c r="I370" s="279">
        <f>IF('Floriani Price List'!$I$4="D",'Floriani Thread'!G370,IF('Floriani Price List'!$I$4="W",'Floriani Thread'!F370,0))</f>
        <v>6.99</v>
      </c>
      <c r="J370" s="2"/>
      <c r="K370" s="269" t="b">
        <f t="shared" si="10"/>
        <v>1</v>
      </c>
      <c r="L370" s="269">
        <f>'Floriani Price List'!$I$5</f>
        <v>0</v>
      </c>
      <c r="M370" s="1435" t="s">
        <v>162</v>
      </c>
    </row>
    <row r="371" spans="1:13">
      <c r="A371" s="1007"/>
      <c r="B371" s="7" t="s">
        <v>1391</v>
      </c>
      <c r="C371" s="648" t="s">
        <v>1392</v>
      </c>
      <c r="D371" s="14">
        <v>18.989999999999998</v>
      </c>
      <c r="E371" s="14">
        <v>14.99</v>
      </c>
      <c r="F371" s="14">
        <v>6.99</v>
      </c>
      <c r="G371" s="14">
        <v>6.99</v>
      </c>
      <c r="H371" s="158">
        <f t="shared" si="12"/>
        <v>0</v>
      </c>
      <c r="I371" s="279">
        <f>IF('Floriani Price List'!$I$4="D",'Floriani Thread'!G371,IF('Floriani Price List'!$I$4="W",'Floriani Thread'!F371,0))</f>
        <v>6.99</v>
      </c>
      <c r="J371" s="2"/>
      <c r="K371" s="269" t="b">
        <f t="shared" si="10"/>
        <v>1</v>
      </c>
      <c r="L371" s="269">
        <f>'Floriani Price List'!$I$5</f>
        <v>0</v>
      </c>
      <c r="M371" s="1435" t="s">
        <v>162</v>
      </c>
    </row>
    <row r="372" spans="1:13">
      <c r="A372" s="1007"/>
      <c r="B372" s="7" t="s">
        <v>1393</v>
      </c>
      <c r="C372" s="649" t="s">
        <v>2288</v>
      </c>
      <c r="D372" s="14">
        <v>18.989999999999998</v>
      </c>
      <c r="E372" s="14">
        <v>14.99</v>
      </c>
      <c r="F372" s="14">
        <v>6.99</v>
      </c>
      <c r="G372" s="14">
        <v>6.99</v>
      </c>
      <c r="H372" s="158">
        <f t="shared" si="12"/>
        <v>0</v>
      </c>
      <c r="I372" s="279">
        <f>IF('Floriani Price List'!$I$4="D",'Floriani Thread'!G372,IF('Floriani Price List'!$I$4="W",'Floriani Thread'!F372,0))</f>
        <v>6.99</v>
      </c>
      <c r="J372" s="2"/>
      <c r="K372" s="269" t="b">
        <f t="shared" si="10"/>
        <v>1</v>
      </c>
      <c r="L372" s="269">
        <f>'Floriani Price List'!$I$5</f>
        <v>0</v>
      </c>
      <c r="M372" s="1435" t="s">
        <v>162</v>
      </c>
    </row>
    <row r="373" spans="1:13">
      <c r="A373" s="1007"/>
      <c r="B373" s="7" t="s">
        <v>1690</v>
      </c>
      <c r="C373" s="650" t="s">
        <v>1691</v>
      </c>
      <c r="D373" s="14">
        <v>18.989999999999998</v>
      </c>
      <c r="E373" s="14">
        <v>14.99</v>
      </c>
      <c r="F373" s="14">
        <v>6.99</v>
      </c>
      <c r="G373" s="14">
        <v>6.99</v>
      </c>
      <c r="H373" s="158">
        <f t="shared" si="12"/>
        <v>0</v>
      </c>
      <c r="I373" s="279">
        <f>IF('Floriani Price List'!$I$4="D",'Floriani Thread'!G373,IF('Floriani Price List'!$I$4="W",'Floriani Thread'!F373,0))</f>
        <v>6.99</v>
      </c>
      <c r="J373" s="2"/>
      <c r="K373" s="269" t="b">
        <f t="shared" si="10"/>
        <v>1</v>
      </c>
      <c r="L373" s="269">
        <f>'Floriani Price List'!$I$5</f>
        <v>0</v>
      </c>
      <c r="M373" s="1435" t="s">
        <v>162</v>
      </c>
    </row>
    <row r="374" spans="1:13">
      <c r="A374" s="1007"/>
      <c r="B374" s="7" t="s">
        <v>1394</v>
      </c>
      <c r="C374" s="651" t="s">
        <v>1395</v>
      </c>
      <c r="D374" s="14">
        <v>18.989999999999998</v>
      </c>
      <c r="E374" s="14">
        <v>14.99</v>
      </c>
      <c r="F374" s="14">
        <v>6.99</v>
      </c>
      <c r="G374" s="14">
        <v>6.99</v>
      </c>
      <c r="H374" s="158">
        <f t="shared" si="12"/>
        <v>0</v>
      </c>
      <c r="I374" s="279">
        <f>IF('Floriani Price List'!$I$4="D",'Floriani Thread'!G374,IF('Floriani Price List'!$I$4="W",'Floriani Thread'!F374,0))</f>
        <v>6.99</v>
      </c>
      <c r="J374" s="2"/>
      <c r="K374" s="269" t="b">
        <f t="shared" si="10"/>
        <v>1</v>
      </c>
      <c r="L374" s="269">
        <f>'Floriani Price List'!$I$5</f>
        <v>0</v>
      </c>
      <c r="M374" s="1435" t="s">
        <v>162</v>
      </c>
    </row>
    <row r="375" spans="1:13">
      <c r="A375" s="1007"/>
      <c r="B375" s="7" t="s">
        <v>1396</v>
      </c>
      <c r="C375" s="652" t="s">
        <v>1397</v>
      </c>
      <c r="D375" s="14">
        <v>18.989999999999998</v>
      </c>
      <c r="E375" s="14">
        <v>14.99</v>
      </c>
      <c r="F375" s="14">
        <v>6.99</v>
      </c>
      <c r="G375" s="14">
        <v>6.99</v>
      </c>
      <c r="H375" s="158">
        <f t="shared" si="12"/>
        <v>0</v>
      </c>
      <c r="I375" s="279">
        <f>IF('Floriani Price List'!$I$4="D",'Floriani Thread'!G375,IF('Floriani Price List'!$I$4="W",'Floriani Thread'!F375,0))</f>
        <v>6.99</v>
      </c>
      <c r="J375" s="2"/>
      <c r="K375" s="269" t="b">
        <f t="shared" si="10"/>
        <v>1</v>
      </c>
      <c r="L375" s="269">
        <f>'Floriani Price List'!$I$5</f>
        <v>0</v>
      </c>
      <c r="M375" s="1435" t="s">
        <v>162</v>
      </c>
    </row>
    <row r="376" spans="1:13">
      <c r="A376" s="1007"/>
      <c r="B376" s="7" t="s">
        <v>1398</v>
      </c>
      <c r="C376" s="653" t="s">
        <v>2289</v>
      </c>
      <c r="D376" s="14">
        <v>18.989999999999998</v>
      </c>
      <c r="E376" s="14">
        <v>14.99</v>
      </c>
      <c r="F376" s="14">
        <v>6.99</v>
      </c>
      <c r="G376" s="14">
        <v>6.99</v>
      </c>
      <c r="H376" s="158">
        <f t="shared" si="12"/>
        <v>0</v>
      </c>
      <c r="I376" s="279">
        <f>IF('Floriani Price List'!$I$4="D",'Floriani Thread'!G376,IF('Floriani Price List'!$I$4="W",'Floriani Thread'!F376,0))</f>
        <v>6.99</v>
      </c>
      <c r="J376" s="2"/>
      <c r="K376" s="269" t="b">
        <f t="shared" si="10"/>
        <v>1</v>
      </c>
      <c r="L376" s="269">
        <f>'Floriani Price List'!$I$5</f>
        <v>0</v>
      </c>
      <c r="M376" s="1435" t="s">
        <v>162</v>
      </c>
    </row>
    <row r="377" spans="1:13">
      <c r="A377" s="1007"/>
      <c r="B377" s="7" t="s">
        <v>1399</v>
      </c>
      <c r="C377" s="654" t="s">
        <v>1400</v>
      </c>
      <c r="D377" s="14">
        <v>18.989999999999998</v>
      </c>
      <c r="E377" s="14">
        <v>14.99</v>
      </c>
      <c r="F377" s="14">
        <v>6.99</v>
      </c>
      <c r="G377" s="14">
        <v>6.99</v>
      </c>
      <c r="H377" s="158">
        <f t="shared" si="12"/>
        <v>0</v>
      </c>
      <c r="I377" s="279">
        <f>IF('Floriani Price List'!$I$4="D",'Floriani Thread'!G377,IF('Floriani Price List'!$I$4="W",'Floriani Thread'!F377,0))</f>
        <v>6.99</v>
      </c>
      <c r="J377" s="2"/>
      <c r="K377" s="269" t="b">
        <f t="shared" si="10"/>
        <v>1</v>
      </c>
      <c r="L377" s="269">
        <f>'Floriani Price List'!$I$5</f>
        <v>0</v>
      </c>
      <c r="M377" s="1435" t="s">
        <v>162</v>
      </c>
    </row>
    <row r="378" spans="1:13">
      <c r="A378" s="1007"/>
      <c r="B378" s="7" t="s">
        <v>1401</v>
      </c>
      <c r="C378" s="655" t="s">
        <v>1402</v>
      </c>
      <c r="D378" s="14">
        <v>18.989999999999998</v>
      </c>
      <c r="E378" s="14">
        <v>14.99</v>
      </c>
      <c r="F378" s="14">
        <v>6.99</v>
      </c>
      <c r="G378" s="14">
        <v>6.99</v>
      </c>
      <c r="H378" s="158">
        <f t="shared" si="12"/>
        <v>0</v>
      </c>
      <c r="I378" s="279">
        <f>IF('Floriani Price List'!$I$4="D",'Floriani Thread'!G378,IF('Floriani Price List'!$I$4="W",'Floriani Thread'!F378,0))</f>
        <v>6.99</v>
      </c>
      <c r="J378" s="2"/>
      <c r="K378" s="269" t="b">
        <f t="shared" si="10"/>
        <v>1</v>
      </c>
      <c r="L378" s="269">
        <f>'Floriani Price List'!$I$5</f>
        <v>0</v>
      </c>
      <c r="M378" s="1435" t="s">
        <v>162</v>
      </c>
    </row>
    <row r="379" spans="1:13">
      <c r="A379" s="1007"/>
      <c r="B379" s="7" t="s">
        <v>1403</v>
      </c>
      <c r="C379" s="656" t="s">
        <v>1404</v>
      </c>
      <c r="D379" s="14">
        <v>18.989999999999998</v>
      </c>
      <c r="E379" s="14">
        <v>14.99</v>
      </c>
      <c r="F379" s="14">
        <v>6.99</v>
      </c>
      <c r="G379" s="14">
        <v>6.99</v>
      </c>
      <c r="H379" s="158">
        <f t="shared" si="12"/>
        <v>0</v>
      </c>
      <c r="I379" s="279">
        <f>IF('Floriani Price List'!$I$4="D",'Floriani Thread'!G379,IF('Floriani Price List'!$I$4="W",'Floriani Thread'!F379,0))</f>
        <v>6.99</v>
      </c>
      <c r="J379" s="2"/>
      <c r="K379" s="269" t="b">
        <f t="shared" si="10"/>
        <v>1</v>
      </c>
      <c r="L379" s="269">
        <f>'Floriani Price List'!$I$5</f>
        <v>0</v>
      </c>
      <c r="M379" s="1435" t="s">
        <v>162</v>
      </c>
    </row>
    <row r="380" spans="1:13">
      <c r="A380" s="1007"/>
      <c r="B380" s="7" t="s">
        <v>1405</v>
      </c>
      <c r="C380" s="657" t="s">
        <v>1406</v>
      </c>
      <c r="D380" s="14">
        <v>18.989999999999998</v>
      </c>
      <c r="E380" s="14">
        <v>14.99</v>
      </c>
      <c r="F380" s="14">
        <v>6.99</v>
      </c>
      <c r="G380" s="14">
        <v>6.99</v>
      </c>
      <c r="H380" s="158">
        <f t="shared" si="12"/>
        <v>0</v>
      </c>
      <c r="I380" s="279">
        <f>IF('Floriani Price List'!$I$4="D",'Floriani Thread'!G380,IF('Floriani Price List'!$I$4="W",'Floriani Thread'!F380,0))</f>
        <v>6.99</v>
      </c>
      <c r="J380" s="2"/>
      <c r="K380" s="269" t="b">
        <f t="shared" ref="K380:K430" si="13">ISBLANK(A380)</f>
        <v>1</v>
      </c>
      <c r="L380" s="269">
        <f>'Floriani Price List'!$I$5</f>
        <v>0</v>
      </c>
      <c r="M380" s="1435" t="s">
        <v>162</v>
      </c>
    </row>
    <row r="381" spans="1:13">
      <c r="A381" s="1007"/>
      <c r="B381" s="7" t="s">
        <v>1407</v>
      </c>
      <c r="C381" s="658" t="s">
        <v>1408</v>
      </c>
      <c r="D381" s="14">
        <v>18.989999999999998</v>
      </c>
      <c r="E381" s="14">
        <v>14.99</v>
      </c>
      <c r="F381" s="14">
        <v>6.99</v>
      </c>
      <c r="G381" s="14">
        <v>6.99</v>
      </c>
      <c r="H381" s="158">
        <f t="shared" si="12"/>
        <v>0</v>
      </c>
      <c r="I381" s="279">
        <f>IF('Floriani Price List'!$I$4="D",'Floriani Thread'!G381,IF('Floriani Price List'!$I$4="W",'Floriani Thread'!F381,0))</f>
        <v>6.99</v>
      </c>
      <c r="J381" s="2"/>
      <c r="K381" s="269" t="b">
        <f t="shared" si="13"/>
        <v>1</v>
      </c>
      <c r="L381" s="269">
        <f>'Floriani Price List'!$I$5</f>
        <v>0</v>
      </c>
      <c r="M381" s="1435" t="s">
        <v>162</v>
      </c>
    </row>
    <row r="382" spans="1:13">
      <c r="A382" s="1007"/>
      <c r="B382" s="7" t="s">
        <v>1409</v>
      </c>
      <c r="C382" s="659" t="s">
        <v>1410</v>
      </c>
      <c r="D382" s="14">
        <v>18.989999999999998</v>
      </c>
      <c r="E382" s="14">
        <v>14.99</v>
      </c>
      <c r="F382" s="14">
        <v>6.99</v>
      </c>
      <c r="G382" s="14">
        <v>6.99</v>
      </c>
      <c r="H382" s="158">
        <f t="shared" si="12"/>
        <v>0</v>
      </c>
      <c r="I382" s="279">
        <f>IF('Floriani Price List'!$I$4="D",'Floriani Thread'!G382,IF('Floriani Price List'!$I$4="W",'Floriani Thread'!F382,0))</f>
        <v>6.99</v>
      </c>
      <c r="J382" s="2"/>
      <c r="K382" s="269" t="b">
        <f t="shared" si="13"/>
        <v>1</v>
      </c>
      <c r="L382" s="269">
        <f>'Floriani Price List'!$I$5</f>
        <v>0</v>
      </c>
      <c r="M382" s="1435" t="s">
        <v>162</v>
      </c>
    </row>
    <row r="383" spans="1:13">
      <c r="A383" s="1007"/>
      <c r="B383" s="7" t="s">
        <v>1411</v>
      </c>
      <c r="C383" s="660" t="s">
        <v>1412</v>
      </c>
      <c r="D383" s="14">
        <v>18.989999999999998</v>
      </c>
      <c r="E383" s="14">
        <v>14.99</v>
      </c>
      <c r="F383" s="14">
        <v>6.99</v>
      </c>
      <c r="G383" s="14">
        <v>6.99</v>
      </c>
      <c r="H383" s="158">
        <f t="shared" si="12"/>
        <v>0</v>
      </c>
      <c r="I383" s="279">
        <f>IF('Floriani Price List'!$I$4="D",'Floriani Thread'!G383,IF('Floriani Price List'!$I$4="W",'Floriani Thread'!F383,0))</f>
        <v>6.99</v>
      </c>
      <c r="J383" s="2"/>
      <c r="K383" s="269" t="b">
        <f t="shared" si="13"/>
        <v>1</v>
      </c>
      <c r="L383" s="269">
        <f>'Floriani Price List'!$I$5</f>
        <v>0</v>
      </c>
      <c r="M383" s="1435" t="s">
        <v>162</v>
      </c>
    </row>
    <row r="384" spans="1:13">
      <c r="A384" s="1007"/>
      <c r="B384" s="7" t="s">
        <v>1413</v>
      </c>
      <c r="C384" s="661" t="s">
        <v>1414</v>
      </c>
      <c r="D384" s="14">
        <v>18.989999999999998</v>
      </c>
      <c r="E384" s="14">
        <v>14.99</v>
      </c>
      <c r="F384" s="14">
        <v>6.99</v>
      </c>
      <c r="G384" s="14">
        <v>6.99</v>
      </c>
      <c r="H384" s="158">
        <f t="shared" si="12"/>
        <v>0</v>
      </c>
      <c r="I384" s="279">
        <f>IF('Floriani Price List'!$I$4="D",'Floriani Thread'!G384,IF('Floriani Price List'!$I$4="W",'Floriani Thread'!F384,0))</f>
        <v>6.99</v>
      </c>
      <c r="J384" s="2"/>
      <c r="K384" s="269" t="b">
        <f t="shared" si="13"/>
        <v>1</v>
      </c>
      <c r="L384" s="269">
        <f>'Floriani Price List'!$I$5</f>
        <v>0</v>
      </c>
      <c r="M384" s="1435" t="s">
        <v>162</v>
      </c>
    </row>
    <row r="385" spans="1:13">
      <c r="A385" s="1007"/>
      <c r="B385" s="7" t="s">
        <v>1415</v>
      </c>
      <c r="C385" s="662" t="s">
        <v>2290</v>
      </c>
      <c r="D385" s="14">
        <v>18.989999999999998</v>
      </c>
      <c r="E385" s="14">
        <v>14.99</v>
      </c>
      <c r="F385" s="14">
        <v>6.99</v>
      </c>
      <c r="G385" s="14">
        <v>6.99</v>
      </c>
      <c r="H385" s="158">
        <f t="shared" si="12"/>
        <v>0</v>
      </c>
      <c r="I385" s="279">
        <f>IF('Floriani Price List'!$I$4="D",'Floriani Thread'!G385,IF('Floriani Price List'!$I$4="W",'Floriani Thread'!F385,0))</f>
        <v>6.99</v>
      </c>
      <c r="J385" s="2"/>
      <c r="K385" s="269" t="b">
        <f t="shared" si="13"/>
        <v>1</v>
      </c>
      <c r="L385" s="269">
        <f>'Floriani Price List'!$I$5</f>
        <v>0</v>
      </c>
      <c r="M385" s="1435" t="s">
        <v>162</v>
      </c>
    </row>
    <row r="386" spans="1:13">
      <c r="A386" s="1007"/>
      <c r="B386" s="7" t="s">
        <v>1416</v>
      </c>
      <c r="C386" s="663" t="s">
        <v>1417</v>
      </c>
      <c r="D386" s="14">
        <v>18.989999999999998</v>
      </c>
      <c r="E386" s="14">
        <v>14.99</v>
      </c>
      <c r="F386" s="14">
        <v>6.99</v>
      </c>
      <c r="G386" s="14">
        <v>6.99</v>
      </c>
      <c r="H386" s="158">
        <f t="shared" si="12"/>
        <v>0</v>
      </c>
      <c r="I386" s="279">
        <f>IF('Floriani Price List'!$I$4="D",'Floriani Thread'!G386,IF('Floriani Price List'!$I$4="W",'Floriani Thread'!F386,0))</f>
        <v>6.99</v>
      </c>
      <c r="J386" s="2"/>
      <c r="K386" s="269" t="b">
        <f t="shared" si="13"/>
        <v>1</v>
      </c>
      <c r="L386" s="269">
        <f>'Floriani Price List'!$I$5</f>
        <v>0</v>
      </c>
      <c r="M386" s="1435" t="s">
        <v>162</v>
      </c>
    </row>
    <row r="387" spans="1:13">
      <c r="A387" s="1007"/>
      <c r="B387" s="7" t="s">
        <v>1418</v>
      </c>
      <c r="C387" s="664" t="s">
        <v>1419</v>
      </c>
      <c r="D387" s="14">
        <v>18.989999999999998</v>
      </c>
      <c r="E387" s="14">
        <v>14.99</v>
      </c>
      <c r="F387" s="14">
        <v>6.99</v>
      </c>
      <c r="G387" s="14">
        <v>6.99</v>
      </c>
      <c r="H387" s="158">
        <f t="shared" si="12"/>
        <v>0</v>
      </c>
      <c r="I387" s="279">
        <f>IF('Floriani Price List'!$I$4="D",'Floriani Thread'!G387,IF('Floriani Price List'!$I$4="W",'Floriani Thread'!F387,0))</f>
        <v>6.99</v>
      </c>
      <c r="J387" s="2"/>
      <c r="K387" s="269" t="b">
        <f t="shared" si="13"/>
        <v>1</v>
      </c>
      <c r="L387" s="269">
        <f>'Floriani Price List'!$I$5</f>
        <v>0</v>
      </c>
      <c r="M387" s="1435" t="s">
        <v>162</v>
      </c>
    </row>
    <row r="388" spans="1:13">
      <c r="A388" s="1007"/>
      <c r="B388" s="7" t="s">
        <v>1420</v>
      </c>
      <c r="C388" s="665" t="s">
        <v>1421</v>
      </c>
      <c r="D388" s="14">
        <v>18.989999999999998</v>
      </c>
      <c r="E388" s="14">
        <v>14.99</v>
      </c>
      <c r="F388" s="14">
        <v>6.99</v>
      </c>
      <c r="G388" s="14">
        <v>6.99</v>
      </c>
      <c r="H388" s="158">
        <f t="shared" si="12"/>
        <v>0</v>
      </c>
      <c r="I388" s="279">
        <f>IF('Floriani Price List'!$I$4="D",'Floriani Thread'!G388,IF('Floriani Price List'!$I$4="W",'Floriani Thread'!F388,0))</f>
        <v>6.99</v>
      </c>
      <c r="J388" s="2"/>
      <c r="K388" s="269" t="b">
        <f t="shared" si="13"/>
        <v>1</v>
      </c>
      <c r="L388" s="269">
        <f>'Floriani Price List'!$I$5</f>
        <v>0</v>
      </c>
      <c r="M388" s="1435" t="s">
        <v>162</v>
      </c>
    </row>
    <row r="389" spans="1:13">
      <c r="A389" s="1007"/>
      <c r="B389" s="7" t="s">
        <v>1422</v>
      </c>
      <c r="C389" s="666" t="s">
        <v>1423</v>
      </c>
      <c r="D389" s="14">
        <v>18.989999999999998</v>
      </c>
      <c r="E389" s="14">
        <v>14.99</v>
      </c>
      <c r="F389" s="14">
        <v>6.99</v>
      </c>
      <c r="G389" s="14">
        <v>6.99</v>
      </c>
      <c r="H389" s="158">
        <f t="shared" si="12"/>
        <v>0</v>
      </c>
      <c r="I389" s="279">
        <f>IF('Floriani Price List'!$I$4="D",'Floriani Thread'!G389,IF('Floriani Price List'!$I$4="W",'Floriani Thread'!F389,0))</f>
        <v>6.99</v>
      </c>
      <c r="J389" s="2"/>
      <c r="K389" s="269" t="b">
        <f t="shared" si="13"/>
        <v>1</v>
      </c>
      <c r="L389" s="269">
        <f>'Floriani Price List'!$I$5</f>
        <v>0</v>
      </c>
      <c r="M389" s="1435" t="s">
        <v>162</v>
      </c>
    </row>
    <row r="390" spans="1:13">
      <c r="A390" s="1007"/>
      <c r="B390" s="7" t="s">
        <v>1424</v>
      </c>
      <c r="C390" s="667" t="s">
        <v>1425</v>
      </c>
      <c r="D390" s="14">
        <v>18.989999999999998</v>
      </c>
      <c r="E390" s="14">
        <v>14.99</v>
      </c>
      <c r="F390" s="14">
        <v>6.99</v>
      </c>
      <c r="G390" s="14">
        <v>6.99</v>
      </c>
      <c r="H390" s="158">
        <f t="shared" si="12"/>
        <v>0</v>
      </c>
      <c r="I390" s="279">
        <f>IF('Floriani Price List'!$I$4="D",'Floriani Thread'!G390,IF('Floriani Price List'!$I$4="W",'Floriani Thread'!F390,0))</f>
        <v>6.99</v>
      </c>
      <c r="J390" s="2"/>
      <c r="K390" s="269" t="b">
        <f t="shared" si="13"/>
        <v>1</v>
      </c>
      <c r="L390" s="269">
        <f>'Floriani Price List'!$I$5</f>
        <v>0</v>
      </c>
      <c r="M390" s="1435" t="s">
        <v>162</v>
      </c>
    </row>
    <row r="391" spans="1:13">
      <c r="A391" s="1007"/>
      <c r="B391" s="7" t="s">
        <v>1426</v>
      </c>
      <c r="C391" s="668" t="s">
        <v>1427</v>
      </c>
      <c r="D391" s="14">
        <v>18.989999999999998</v>
      </c>
      <c r="E391" s="14">
        <v>14.99</v>
      </c>
      <c r="F391" s="14">
        <v>6.99</v>
      </c>
      <c r="G391" s="14">
        <v>6.99</v>
      </c>
      <c r="H391" s="158">
        <f t="shared" si="12"/>
        <v>0</v>
      </c>
      <c r="I391" s="279">
        <f>IF('Floriani Price List'!$I$4="D",'Floriani Thread'!G391,IF('Floriani Price List'!$I$4="W",'Floriani Thread'!F391,0))</f>
        <v>6.99</v>
      </c>
      <c r="J391" s="2"/>
      <c r="K391" s="269" t="b">
        <f t="shared" si="13"/>
        <v>1</v>
      </c>
      <c r="L391" s="269">
        <f>'Floriani Price List'!$I$5</f>
        <v>0</v>
      </c>
      <c r="M391" s="1435" t="s">
        <v>162</v>
      </c>
    </row>
    <row r="392" spans="1:13">
      <c r="A392" s="1007"/>
      <c r="B392" s="7" t="s">
        <v>1428</v>
      </c>
      <c r="C392" s="669" t="s">
        <v>1429</v>
      </c>
      <c r="D392" s="14">
        <v>18.989999999999998</v>
      </c>
      <c r="E392" s="14">
        <v>14.99</v>
      </c>
      <c r="F392" s="14">
        <v>6.99</v>
      </c>
      <c r="G392" s="14">
        <v>6.99</v>
      </c>
      <c r="H392" s="158">
        <f t="shared" si="12"/>
        <v>0</v>
      </c>
      <c r="I392" s="279">
        <f>IF('Floriani Price List'!$I$4="D",'Floriani Thread'!G392,IF('Floriani Price List'!$I$4="W",'Floriani Thread'!F392,0))</f>
        <v>6.99</v>
      </c>
      <c r="J392" s="2"/>
      <c r="K392" s="269" t="b">
        <f t="shared" si="13"/>
        <v>1</v>
      </c>
      <c r="L392" s="269">
        <f>'Floriani Price List'!$I$5</f>
        <v>0</v>
      </c>
      <c r="M392" s="1435" t="s">
        <v>162</v>
      </c>
    </row>
    <row r="393" spans="1:13">
      <c r="A393" s="1007"/>
      <c r="B393" s="7" t="s">
        <v>1430</v>
      </c>
      <c r="C393" s="670" t="s">
        <v>1431</v>
      </c>
      <c r="D393" s="14">
        <v>18.989999999999998</v>
      </c>
      <c r="E393" s="14">
        <v>14.99</v>
      </c>
      <c r="F393" s="14">
        <v>6.99</v>
      </c>
      <c r="G393" s="14">
        <v>6.99</v>
      </c>
      <c r="H393" s="158">
        <f t="shared" si="12"/>
        <v>0</v>
      </c>
      <c r="I393" s="279">
        <f>IF('Floriani Price List'!$I$4="D",'Floriani Thread'!G393,IF('Floriani Price List'!$I$4="W",'Floriani Thread'!F393,0))</f>
        <v>6.99</v>
      </c>
      <c r="J393" s="2"/>
      <c r="K393" s="269" t="b">
        <f t="shared" si="13"/>
        <v>1</v>
      </c>
      <c r="L393" s="269">
        <f>'Floriani Price List'!$I$5</f>
        <v>0</v>
      </c>
      <c r="M393" s="1435" t="s">
        <v>162</v>
      </c>
    </row>
    <row r="394" spans="1:13">
      <c r="A394" s="1007"/>
      <c r="B394" s="7" t="s">
        <v>1432</v>
      </c>
      <c r="C394" s="671" t="s">
        <v>1433</v>
      </c>
      <c r="D394" s="14">
        <v>18.989999999999998</v>
      </c>
      <c r="E394" s="14">
        <v>14.99</v>
      </c>
      <c r="F394" s="14">
        <v>6.99</v>
      </c>
      <c r="G394" s="14">
        <v>6.99</v>
      </c>
      <c r="H394" s="158">
        <f t="shared" si="12"/>
        <v>0</v>
      </c>
      <c r="I394" s="279">
        <f>IF('Floriani Price List'!$I$4="D",'Floriani Thread'!G394,IF('Floriani Price List'!$I$4="W",'Floriani Thread'!F394,0))</f>
        <v>6.99</v>
      </c>
      <c r="J394" s="2"/>
      <c r="K394" s="269" t="b">
        <f t="shared" si="13"/>
        <v>1</v>
      </c>
      <c r="L394" s="269">
        <f>'Floriani Price List'!$I$5</f>
        <v>0</v>
      </c>
      <c r="M394" s="1435" t="s">
        <v>162</v>
      </c>
    </row>
    <row r="395" spans="1:13">
      <c r="A395" s="1007"/>
      <c r="B395" s="7" t="s">
        <v>1434</v>
      </c>
      <c r="C395" s="672" t="s">
        <v>1435</v>
      </c>
      <c r="D395" s="14">
        <v>18.989999999999998</v>
      </c>
      <c r="E395" s="14">
        <v>14.99</v>
      </c>
      <c r="F395" s="14">
        <v>6.99</v>
      </c>
      <c r="G395" s="14">
        <v>6.99</v>
      </c>
      <c r="H395" s="158">
        <f t="shared" si="12"/>
        <v>0</v>
      </c>
      <c r="I395" s="279">
        <f>IF('Floriani Price List'!$I$4="D",'Floriani Thread'!G395,IF('Floriani Price List'!$I$4="W",'Floriani Thread'!F395,0))</f>
        <v>6.99</v>
      </c>
      <c r="J395" s="2"/>
      <c r="K395" s="269" t="b">
        <f t="shared" si="13"/>
        <v>1</v>
      </c>
      <c r="L395" s="269">
        <f>'Floriani Price List'!$I$5</f>
        <v>0</v>
      </c>
      <c r="M395" s="1435" t="s">
        <v>162</v>
      </c>
    </row>
    <row r="396" spans="1:13">
      <c r="A396" s="1007"/>
      <c r="B396" s="7" t="s">
        <v>1436</v>
      </c>
      <c r="C396" s="673" t="s">
        <v>1437</v>
      </c>
      <c r="D396" s="14">
        <v>18.989999999999998</v>
      </c>
      <c r="E396" s="14">
        <v>14.99</v>
      </c>
      <c r="F396" s="14">
        <v>6.99</v>
      </c>
      <c r="G396" s="14">
        <v>6.99</v>
      </c>
      <c r="H396" s="158">
        <f t="shared" si="12"/>
        <v>0</v>
      </c>
      <c r="I396" s="279">
        <f>IF('Floriani Price List'!$I$4="D",'Floriani Thread'!G396,IF('Floriani Price List'!$I$4="W",'Floriani Thread'!F396,0))</f>
        <v>6.99</v>
      </c>
      <c r="J396" s="2"/>
      <c r="K396" s="269" t="b">
        <f t="shared" si="13"/>
        <v>1</v>
      </c>
      <c r="L396" s="269">
        <f>'Floriani Price List'!$I$5</f>
        <v>0</v>
      </c>
      <c r="M396" s="1435" t="s">
        <v>162</v>
      </c>
    </row>
    <row r="397" spans="1:13">
      <c r="A397" s="1007"/>
      <c r="B397" s="7" t="s">
        <v>1692</v>
      </c>
      <c r="C397" s="674" t="s">
        <v>1693</v>
      </c>
      <c r="D397" s="14">
        <v>18.989999999999998</v>
      </c>
      <c r="E397" s="14">
        <v>14.99</v>
      </c>
      <c r="F397" s="14">
        <v>6.99</v>
      </c>
      <c r="G397" s="14">
        <v>6.99</v>
      </c>
      <c r="H397" s="158">
        <f t="shared" si="12"/>
        <v>0</v>
      </c>
      <c r="I397" s="279">
        <f>IF('Floriani Price List'!$I$4="D",'Floriani Thread'!G397,IF('Floriani Price List'!$I$4="W",'Floriani Thread'!F397,0))</f>
        <v>6.99</v>
      </c>
      <c r="J397" s="2"/>
      <c r="K397" s="269" t="b">
        <f t="shared" si="13"/>
        <v>1</v>
      </c>
      <c r="L397" s="269">
        <f>'Floriani Price List'!$I$5</f>
        <v>0</v>
      </c>
      <c r="M397" s="1435" t="s">
        <v>162</v>
      </c>
    </row>
    <row r="398" spans="1:13">
      <c r="A398" s="1007"/>
      <c r="B398" s="7" t="s">
        <v>1438</v>
      </c>
      <c r="C398" s="675" t="s">
        <v>1439</v>
      </c>
      <c r="D398" s="14">
        <v>18.989999999999998</v>
      </c>
      <c r="E398" s="14">
        <v>14.99</v>
      </c>
      <c r="F398" s="14">
        <v>6.99</v>
      </c>
      <c r="G398" s="14">
        <v>6.99</v>
      </c>
      <c r="H398" s="158">
        <f t="shared" si="12"/>
        <v>0</v>
      </c>
      <c r="I398" s="279">
        <f>IF('Floriani Price List'!$I$4="D",'Floriani Thread'!G398,IF('Floriani Price List'!$I$4="W",'Floriani Thread'!F398,0))</f>
        <v>6.99</v>
      </c>
      <c r="J398" s="2"/>
      <c r="K398" s="269" t="b">
        <f t="shared" si="13"/>
        <v>1</v>
      </c>
      <c r="L398" s="269">
        <f>'Floriani Price List'!$I$5</f>
        <v>0</v>
      </c>
      <c r="M398" s="1435" t="s">
        <v>162</v>
      </c>
    </row>
    <row r="399" spans="1:13">
      <c r="A399" s="1007"/>
      <c r="B399" s="7" t="s">
        <v>1440</v>
      </c>
      <c r="C399" s="610" t="s">
        <v>1441</v>
      </c>
      <c r="D399" s="14">
        <v>18.989999999999998</v>
      </c>
      <c r="E399" s="14">
        <v>14.99</v>
      </c>
      <c r="F399" s="14">
        <v>6.99</v>
      </c>
      <c r="G399" s="14">
        <v>6.99</v>
      </c>
      <c r="H399" s="158">
        <f t="shared" si="12"/>
        <v>0</v>
      </c>
      <c r="I399" s="279">
        <f>IF('Floriani Price List'!$I$4="D",'Floriani Thread'!G399,IF('Floriani Price List'!$I$4="W",'Floriani Thread'!F399,0))</f>
        <v>6.99</v>
      </c>
      <c r="J399" s="2"/>
      <c r="K399" s="269" t="b">
        <f t="shared" si="13"/>
        <v>1</v>
      </c>
      <c r="L399" s="269">
        <f>'Floriani Price List'!$I$5</f>
        <v>0</v>
      </c>
      <c r="M399" s="1435" t="s">
        <v>162</v>
      </c>
    </row>
    <row r="400" spans="1:13">
      <c r="A400" s="1007"/>
      <c r="B400" s="7" t="s">
        <v>1442</v>
      </c>
      <c r="C400" s="611" t="s">
        <v>1443</v>
      </c>
      <c r="D400" s="14">
        <v>18.989999999999998</v>
      </c>
      <c r="E400" s="14">
        <v>14.99</v>
      </c>
      <c r="F400" s="14">
        <v>6.99</v>
      </c>
      <c r="G400" s="14">
        <v>6.99</v>
      </c>
      <c r="H400" s="158">
        <f t="shared" si="12"/>
        <v>0</v>
      </c>
      <c r="I400" s="279">
        <f>IF('Floriani Price List'!$I$4="D",'Floriani Thread'!G400,IF('Floriani Price List'!$I$4="W",'Floriani Thread'!F400,0))</f>
        <v>6.99</v>
      </c>
      <c r="J400" s="2"/>
      <c r="K400" s="269" t="b">
        <f t="shared" si="13"/>
        <v>1</v>
      </c>
      <c r="L400" s="269">
        <f>'Floriani Price List'!$I$5</f>
        <v>0</v>
      </c>
      <c r="M400" s="1435" t="s">
        <v>162</v>
      </c>
    </row>
    <row r="401" spans="1:13">
      <c r="A401" s="1007"/>
      <c r="B401" s="7" t="s">
        <v>1444</v>
      </c>
      <c r="C401" s="613" t="s">
        <v>1445</v>
      </c>
      <c r="D401" s="14">
        <v>18.989999999999998</v>
      </c>
      <c r="E401" s="14">
        <v>14.99</v>
      </c>
      <c r="F401" s="14">
        <v>6.99</v>
      </c>
      <c r="G401" s="14">
        <v>6.99</v>
      </c>
      <c r="H401" s="158">
        <f t="shared" si="12"/>
        <v>0</v>
      </c>
      <c r="I401" s="279">
        <f>IF('Floriani Price List'!$I$4="D",'Floriani Thread'!G401,IF('Floriani Price List'!$I$4="W",'Floriani Thread'!F401,0))</f>
        <v>6.99</v>
      </c>
      <c r="J401" s="2"/>
      <c r="K401" s="269" t="b">
        <f t="shared" si="13"/>
        <v>1</v>
      </c>
      <c r="L401" s="269">
        <f>'Floriani Price List'!$I$5</f>
        <v>0</v>
      </c>
      <c r="M401" s="1435" t="s">
        <v>162</v>
      </c>
    </row>
    <row r="402" spans="1:13">
      <c r="A402" s="1007"/>
      <c r="B402" s="7" t="s">
        <v>1446</v>
      </c>
      <c r="C402" s="676" t="s">
        <v>1447</v>
      </c>
      <c r="D402" s="14">
        <v>18.989999999999998</v>
      </c>
      <c r="E402" s="14">
        <v>14.99</v>
      </c>
      <c r="F402" s="14">
        <v>6.99</v>
      </c>
      <c r="G402" s="14">
        <v>6.99</v>
      </c>
      <c r="H402" s="158">
        <f t="shared" si="12"/>
        <v>0</v>
      </c>
      <c r="I402" s="279">
        <f>IF('Floriani Price List'!$I$4="D",'Floriani Thread'!G402,IF('Floriani Price List'!$I$4="W",'Floriani Thread'!F402,0))</f>
        <v>6.99</v>
      </c>
      <c r="J402" s="2"/>
      <c r="K402" s="269" t="b">
        <f t="shared" si="13"/>
        <v>1</v>
      </c>
      <c r="L402" s="269">
        <f>'Floriani Price List'!$I$5</f>
        <v>0</v>
      </c>
      <c r="M402" s="1435" t="s">
        <v>162</v>
      </c>
    </row>
    <row r="403" spans="1:13">
      <c r="A403" s="1007"/>
      <c r="B403" s="7" t="s">
        <v>1448</v>
      </c>
      <c r="C403" s="677" t="s">
        <v>1449</v>
      </c>
      <c r="D403" s="14">
        <v>18.989999999999998</v>
      </c>
      <c r="E403" s="14">
        <v>14.99</v>
      </c>
      <c r="F403" s="14">
        <v>6.99</v>
      </c>
      <c r="G403" s="14">
        <v>6.99</v>
      </c>
      <c r="H403" s="158">
        <f t="shared" si="12"/>
        <v>0</v>
      </c>
      <c r="I403" s="279">
        <f>IF('Floriani Price List'!$I$4="D",'Floriani Thread'!G403,IF('Floriani Price List'!$I$4="W",'Floriani Thread'!F403,0))</f>
        <v>6.99</v>
      </c>
      <c r="J403" s="2"/>
      <c r="K403" s="269" t="b">
        <f t="shared" si="13"/>
        <v>1</v>
      </c>
      <c r="L403" s="269">
        <f>'Floriani Price List'!$I$5</f>
        <v>0</v>
      </c>
      <c r="M403" s="1435" t="s">
        <v>162</v>
      </c>
    </row>
    <row r="404" spans="1:13">
      <c r="A404" s="1007"/>
      <c r="B404" s="7" t="s">
        <v>1450</v>
      </c>
      <c r="C404" s="678" t="s">
        <v>1451</v>
      </c>
      <c r="D404" s="14">
        <v>18.989999999999998</v>
      </c>
      <c r="E404" s="14">
        <v>14.99</v>
      </c>
      <c r="F404" s="14">
        <v>6.99</v>
      </c>
      <c r="G404" s="14">
        <v>6.99</v>
      </c>
      <c r="H404" s="158">
        <f t="shared" si="12"/>
        <v>0</v>
      </c>
      <c r="I404" s="279">
        <f>IF('Floriani Price List'!$I$4="D",'Floriani Thread'!G404,IF('Floriani Price List'!$I$4="W",'Floriani Thread'!F404,0))</f>
        <v>6.99</v>
      </c>
      <c r="J404" s="2"/>
      <c r="K404" s="269" t="b">
        <f t="shared" si="13"/>
        <v>1</v>
      </c>
      <c r="L404" s="269">
        <f>'Floriani Price List'!$I$5</f>
        <v>0</v>
      </c>
      <c r="M404" s="1435" t="s">
        <v>162</v>
      </c>
    </row>
    <row r="405" spans="1:13">
      <c r="A405" s="1007"/>
      <c r="B405" s="7" t="s">
        <v>1452</v>
      </c>
      <c r="C405" s="679" t="s">
        <v>1453</v>
      </c>
      <c r="D405" s="14">
        <v>18.989999999999998</v>
      </c>
      <c r="E405" s="14">
        <v>14.99</v>
      </c>
      <c r="F405" s="14">
        <v>6.99</v>
      </c>
      <c r="G405" s="14">
        <v>6.99</v>
      </c>
      <c r="H405" s="158">
        <f t="shared" si="12"/>
        <v>0</v>
      </c>
      <c r="I405" s="279">
        <f>IF('Floriani Price List'!$I$4="D",'Floriani Thread'!G405,IF('Floriani Price List'!$I$4="W",'Floriani Thread'!F405,0))</f>
        <v>6.99</v>
      </c>
      <c r="J405" s="2"/>
      <c r="K405" s="269" t="b">
        <f t="shared" si="13"/>
        <v>1</v>
      </c>
      <c r="L405" s="269">
        <f>'Floriani Price List'!$I$5</f>
        <v>0</v>
      </c>
      <c r="M405" s="1435" t="s">
        <v>162</v>
      </c>
    </row>
    <row r="406" spans="1:13">
      <c r="A406" s="1007"/>
      <c r="B406" s="7" t="s">
        <v>1454</v>
      </c>
      <c r="C406" s="680" t="s">
        <v>1455</v>
      </c>
      <c r="D406" s="14">
        <v>18.989999999999998</v>
      </c>
      <c r="E406" s="14">
        <v>14.99</v>
      </c>
      <c r="F406" s="14">
        <v>6.99</v>
      </c>
      <c r="G406" s="14">
        <v>6.99</v>
      </c>
      <c r="H406" s="158">
        <f t="shared" si="12"/>
        <v>0</v>
      </c>
      <c r="I406" s="279">
        <f>IF('Floriani Price List'!$I$4="D",'Floriani Thread'!G406,IF('Floriani Price List'!$I$4="W",'Floriani Thread'!F406,0))</f>
        <v>6.99</v>
      </c>
      <c r="J406" s="2"/>
      <c r="K406" s="269" t="b">
        <f t="shared" si="13"/>
        <v>1</v>
      </c>
      <c r="L406" s="269">
        <f>'Floriani Price List'!$I$5</f>
        <v>0</v>
      </c>
      <c r="M406" s="1435" t="s">
        <v>162</v>
      </c>
    </row>
    <row r="407" spans="1:13">
      <c r="A407" s="1007"/>
      <c r="B407" s="7" t="s">
        <v>1456</v>
      </c>
      <c r="C407" s="681" t="s">
        <v>1457</v>
      </c>
      <c r="D407" s="14">
        <v>18.989999999999998</v>
      </c>
      <c r="E407" s="14">
        <v>14.99</v>
      </c>
      <c r="F407" s="14">
        <v>6.99</v>
      </c>
      <c r="G407" s="14">
        <v>6.99</v>
      </c>
      <c r="H407" s="158">
        <f t="shared" si="12"/>
        <v>0</v>
      </c>
      <c r="I407" s="279">
        <f>IF('Floriani Price List'!$I$4="D",'Floriani Thread'!G407,IF('Floriani Price List'!$I$4="W",'Floriani Thread'!F407,0))</f>
        <v>6.99</v>
      </c>
      <c r="J407" s="2"/>
      <c r="K407" s="269" t="b">
        <f t="shared" si="13"/>
        <v>1</v>
      </c>
      <c r="L407" s="269">
        <f>'Floriani Price List'!$I$5</f>
        <v>0</v>
      </c>
      <c r="M407" s="1435" t="s">
        <v>162</v>
      </c>
    </row>
    <row r="408" spans="1:13">
      <c r="A408" s="1007"/>
      <c r="B408" s="7" t="s">
        <v>1458</v>
      </c>
      <c r="C408" s="614" t="s">
        <v>1459</v>
      </c>
      <c r="D408" s="14">
        <v>18.989999999999998</v>
      </c>
      <c r="E408" s="14">
        <v>14.99</v>
      </c>
      <c r="F408" s="14">
        <v>6.99</v>
      </c>
      <c r="G408" s="14">
        <v>6.99</v>
      </c>
      <c r="H408" s="158">
        <f t="shared" si="12"/>
        <v>0</v>
      </c>
      <c r="I408" s="279">
        <f>IF('Floriani Price List'!$I$4="D",'Floriani Thread'!G408,IF('Floriani Price List'!$I$4="W",'Floriani Thread'!F408,0))</f>
        <v>6.99</v>
      </c>
      <c r="J408" s="2"/>
      <c r="K408" s="269" t="b">
        <f t="shared" si="13"/>
        <v>1</v>
      </c>
      <c r="L408" s="269">
        <f>'Floriani Price List'!$I$5</f>
        <v>0</v>
      </c>
      <c r="M408" s="1435" t="s">
        <v>162</v>
      </c>
    </row>
    <row r="409" spans="1:13">
      <c r="A409" s="1007"/>
      <c r="B409" s="7" t="s">
        <v>1460</v>
      </c>
      <c r="C409" s="682" t="s">
        <v>1461</v>
      </c>
      <c r="D409" s="14">
        <v>18.989999999999998</v>
      </c>
      <c r="E409" s="14">
        <v>14.99</v>
      </c>
      <c r="F409" s="14">
        <v>6.99</v>
      </c>
      <c r="G409" s="14">
        <v>6.99</v>
      </c>
      <c r="H409" s="158">
        <f t="shared" si="12"/>
        <v>0</v>
      </c>
      <c r="I409" s="279">
        <f>IF('Floriani Price List'!$I$4="D",'Floriani Thread'!G409,IF('Floriani Price List'!$I$4="W",'Floriani Thread'!F409,0))</f>
        <v>6.99</v>
      </c>
      <c r="J409" s="2"/>
      <c r="K409" s="269" t="b">
        <f t="shared" si="13"/>
        <v>1</v>
      </c>
      <c r="L409" s="269">
        <f>'Floriani Price List'!$I$5</f>
        <v>0</v>
      </c>
      <c r="M409" s="1435" t="s">
        <v>162</v>
      </c>
    </row>
    <row r="410" spans="1:13">
      <c r="A410" s="1007"/>
      <c r="B410" s="7" t="s">
        <v>1462</v>
      </c>
      <c r="C410" s="683" t="s">
        <v>2291</v>
      </c>
      <c r="D410" s="14">
        <v>18.989999999999998</v>
      </c>
      <c r="E410" s="14">
        <v>14.99</v>
      </c>
      <c r="F410" s="14">
        <v>6.99</v>
      </c>
      <c r="G410" s="14">
        <v>6.99</v>
      </c>
      <c r="H410" s="158">
        <f t="shared" si="12"/>
        <v>0</v>
      </c>
      <c r="I410" s="279">
        <f>IF('Floriani Price List'!$I$4="D",'Floriani Thread'!G410,IF('Floriani Price List'!$I$4="W",'Floriani Thread'!F410,0))</f>
        <v>6.99</v>
      </c>
      <c r="J410" s="2"/>
      <c r="K410" s="269" t="b">
        <f t="shared" si="13"/>
        <v>1</v>
      </c>
      <c r="L410" s="269">
        <f>'Floriani Price List'!$I$5</f>
        <v>0</v>
      </c>
      <c r="M410" s="1435" t="s">
        <v>162</v>
      </c>
    </row>
    <row r="411" spans="1:13">
      <c r="A411" s="1007"/>
      <c r="B411" s="7" t="s">
        <v>1463</v>
      </c>
      <c r="C411" s="684" t="s">
        <v>1464</v>
      </c>
      <c r="D411" s="14">
        <v>18.989999999999998</v>
      </c>
      <c r="E411" s="14">
        <v>14.99</v>
      </c>
      <c r="F411" s="14">
        <v>6.99</v>
      </c>
      <c r="G411" s="14">
        <v>6.99</v>
      </c>
      <c r="H411" s="158">
        <f t="shared" si="12"/>
        <v>0</v>
      </c>
      <c r="I411" s="279">
        <f>IF('Floriani Price List'!$I$4="D",'Floriani Thread'!G411,IF('Floriani Price List'!$I$4="W",'Floriani Thread'!F411,0))</f>
        <v>6.99</v>
      </c>
      <c r="J411" s="2"/>
      <c r="K411" s="269" t="b">
        <f t="shared" si="13"/>
        <v>1</v>
      </c>
      <c r="L411" s="269">
        <f>'Floriani Price List'!$I$5</f>
        <v>0</v>
      </c>
      <c r="M411" s="1435" t="s">
        <v>162</v>
      </c>
    </row>
    <row r="412" spans="1:13">
      <c r="A412" s="1007"/>
      <c r="B412" s="7" t="s">
        <v>1465</v>
      </c>
      <c r="C412" s="685" t="s">
        <v>1466</v>
      </c>
      <c r="D412" s="14">
        <v>18.989999999999998</v>
      </c>
      <c r="E412" s="14">
        <v>14.99</v>
      </c>
      <c r="F412" s="14">
        <v>6.99</v>
      </c>
      <c r="G412" s="14">
        <v>6.99</v>
      </c>
      <c r="H412" s="158">
        <f t="shared" si="12"/>
        <v>0</v>
      </c>
      <c r="I412" s="279">
        <f>IF('Floriani Price List'!$I$4="D",'Floriani Thread'!G412,IF('Floriani Price List'!$I$4="W",'Floriani Thread'!F412,0))</f>
        <v>6.99</v>
      </c>
      <c r="J412" s="2"/>
      <c r="K412" s="269" t="b">
        <f t="shared" si="13"/>
        <v>1</v>
      </c>
      <c r="L412" s="269">
        <f>'Floriani Price List'!$I$5</f>
        <v>0</v>
      </c>
      <c r="M412" s="1435" t="s">
        <v>162</v>
      </c>
    </row>
    <row r="413" spans="1:13">
      <c r="A413" s="1007"/>
      <c r="B413" s="7" t="s">
        <v>1467</v>
      </c>
      <c r="C413" s="686" t="s">
        <v>1468</v>
      </c>
      <c r="D413" s="14">
        <v>18.989999999999998</v>
      </c>
      <c r="E413" s="14">
        <v>14.99</v>
      </c>
      <c r="F413" s="14">
        <v>6.99</v>
      </c>
      <c r="G413" s="14">
        <v>6.99</v>
      </c>
      <c r="H413" s="158">
        <f t="shared" si="12"/>
        <v>0</v>
      </c>
      <c r="I413" s="279">
        <f>IF('Floriani Price List'!$I$4="D",'Floriani Thread'!G413,IF('Floriani Price List'!$I$4="W",'Floriani Thread'!F413,0))</f>
        <v>6.99</v>
      </c>
      <c r="J413" s="2"/>
      <c r="K413" s="269" t="b">
        <f t="shared" si="13"/>
        <v>1</v>
      </c>
      <c r="L413" s="269">
        <f>'Floriani Price List'!$I$5</f>
        <v>0</v>
      </c>
      <c r="M413" s="1435" t="s">
        <v>162</v>
      </c>
    </row>
    <row r="414" spans="1:13">
      <c r="A414" s="1007"/>
      <c r="B414" s="7" t="s">
        <v>1469</v>
      </c>
      <c r="C414" s="687" t="s">
        <v>1470</v>
      </c>
      <c r="D414" s="14">
        <v>18.989999999999998</v>
      </c>
      <c r="E414" s="14">
        <v>14.99</v>
      </c>
      <c r="F414" s="14">
        <v>6.99</v>
      </c>
      <c r="G414" s="14">
        <v>6.99</v>
      </c>
      <c r="H414" s="158">
        <f t="shared" si="12"/>
        <v>0</v>
      </c>
      <c r="I414" s="279">
        <f>IF('Floriani Price List'!$I$4="D",'Floriani Thread'!G414,IF('Floriani Price List'!$I$4="W",'Floriani Thread'!F414,0))</f>
        <v>6.99</v>
      </c>
      <c r="J414" s="2"/>
      <c r="K414" s="269" t="b">
        <f t="shared" si="13"/>
        <v>1</v>
      </c>
      <c r="L414" s="269">
        <f>'Floriani Price List'!$I$5</f>
        <v>0</v>
      </c>
      <c r="M414" s="1435" t="s">
        <v>162</v>
      </c>
    </row>
    <row r="415" spans="1:13">
      <c r="A415" s="1007"/>
      <c r="B415" s="7" t="s">
        <v>1471</v>
      </c>
      <c r="C415" s="688" t="s">
        <v>1472</v>
      </c>
      <c r="D415" s="14">
        <v>18.989999999999998</v>
      </c>
      <c r="E415" s="14">
        <v>14.99</v>
      </c>
      <c r="F415" s="14">
        <v>6.99</v>
      </c>
      <c r="G415" s="14">
        <v>6.99</v>
      </c>
      <c r="H415" s="158">
        <f t="shared" si="12"/>
        <v>0</v>
      </c>
      <c r="I415" s="279">
        <f>IF('Floriani Price List'!$I$4="D",'Floriani Thread'!G415,IF('Floriani Price List'!$I$4="W",'Floriani Thread'!F415,0))</f>
        <v>6.99</v>
      </c>
      <c r="J415" s="2"/>
      <c r="K415" s="269" t="b">
        <f t="shared" si="13"/>
        <v>1</v>
      </c>
      <c r="L415" s="269">
        <f>'Floriani Price List'!$I$5</f>
        <v>0</v>
      </c>
      <c r="M415" s="1435" t="s">
        <v>162</v>
      </c>
    </row>
    <row r="416" spans="1:13">
      <c r="A416" s="1007"/>
      <c r="B416" s="7" t="s">
        <v>1473</v>
      </c>
      <c r="C416" s="689" t="s">
        <v>2292</v>
      </c>
      <c r="D416" s="14">
        <v>18.989999999999998</v>
      </c>
      <c r="E416" s="14">
        <v>14.99</v>
      </c>
      <c r="F416" s="14">
        <v>6.99</v>
      </c>
      <c r="G416" s="14">
        <v>6.99</v>
      </c>
      <c r="H416" s="158">
        <f t="shared" si="12"/>
        <v>0</v>
      </c>
      <c r="I416" s="279">
        <f>IF('Floriani Price List'!$I$4="D",'Floriani Thread'!G416,IF('Floriani Price List'!$I$4="W",'Floriani Thread'!F416,0))</f>
        <v>6.99</v>
      </c>
      <c r="J416" s="2"/>
      <c r="K416" s="269" t="b">
        <f t="shared" si="13"/>
        <v>1</v>
      </c>
      <c r="L416" s="269">
        <f>'Floriani Price List'!$I$5</f>
        <v>0</v>
      </c>
      <c r="M416" s="1435" t="s">
        <v>162</v>
      </c>
    </row>
    <row r="417" spans="1:13">
      <c r="A417" s="1007"/>
      <c r="B417" s="7" t="s">
        <v>1474</v>
      </c>
      <c r="C417" s="690" t="s">
        <v>1475</v>
      </c>
      <c r="D417" s="14">
        <v>18.989999999999998</v>
      </c>
      <c r="E417" s="14">
        <v>14.99</v>
      </c>
      <c r="F417" s="14">
        <v>6.99</v>
      </c>
      <c r="G417" s="14">
        <v>6.99</v>
      </c>
      <c r="H417" s="158">
        <f t="shared" ref="H417:H468" si="14">A417*I417</f>
        <v>0</v>
      </c>
      <c r="I417" s="279">
        <f>IF('Floriani Price List'!$I$4="D",'Floriani Thread'!G417,IF('Floriani Price List'!$I$4="W",'Floriani Thread'!F417,0))</f>
        <v>6.99</v>
      </c>
      <c r="J417" s="2"/>
      <c r="K417" s="269" t="b">
        <f t="shared" si="13"/>
        <v>1</v>
      </c>
      <c r="L417" s="269">
        <f>'Floriani Price List'!$I$5</f>
        <v>0</v>
      </c>
      <c r="M417" s="1435" t="s">
        <v>162</v>
      </c>
    </row>
    <row r="418" spans="1:13">
      <c r="A418" s="1007"/>
      <c r="B418" s="7" t="s">
        <v>1476</v>
      </c>
      <c r="C418" s="691" t="s">
        <v>1477</v>
      </c>
      <c r="D418" s="14">
        <v>18.989999999999998</v>
      </c>
      <c r="E418" s="14">
        <v>14.99</v>
      </c>
      <c r="F418" s="14">
        <v>6.99</v>
      </c>
      <c r="G418" s="14">
        <v>6.99</v>
      </c>
      <c r="H418" s="158">
        <f t="shared" si="14"/>
        <v>0</v>
      </c>
      <c r="I418" s="279">
        <f>IF('Floriani Price List'!$I$4="D",'Floriani Thread'!G418,IF('Floriani Price List'!$I$4="W",'Floriani Thread'!F418,0))</f>
        <v>6.99</v>
      </c>
      <c r="J418" s="2"/>
      <c r="K418" s="269" t="b">
        <f t="shared" si="13"/>
        <v>1</v>
      </c>
      <c r="L418" s="269">
        <f>'Floriani Price List'!$I$5</f>
        <v>0</v>
      </c>
      <c r="M418" s="1435" t="s">
        <v>162</v>
      </c>
    </row>
    <row r="419" spans="1:13">
      <c r="A419" s="1007"/>
      <c r="B419" s="7" t="s">
        <v>1478</v>
      </c>
      <c r="C419" s="619" t="s">
        <v>1479</v>
      </c>
      <c r="D419" s="14">
        <v>18.989999999999998</v>
      </c>
      <c r="E419" s="14">
        <v>14.99</v>
      </c>
      <c r="F419" s="14">
        <v>6.99</v>
      </c>
      <c r="G419" s="14">
        <v>6.99</v>
      </c>
      <c r="H419" s="158">
        <f t="shared" si="14"/>
        <v>0</v>
      </c>
      <c r="I419" s="279">
        <f>IF('Floriani Price List'!$I$4="D",'Floriani Thread'!G419,IF('Floriani Price List'!$I$4="W",'Floriani Thread'!F419,0))</f>
        <v>6.99</v>
      </c>
      <c r="J419" s="2"/>
      <c r="K419" s="269" t="b">
        <f t="shared" si="13"/>
        <v>1</v>
      </c>
      <c r="L419" s="269">
        <f>'Floriani Price List'!$I$5</f>
        <v>0</v>
      </c>
      <c r="M419" s="1435" t="s">
        <v>162</v>
      </c>
    </row>
    <row r="420" spans="1:13">
      <c r="A420" s="1007"/>
      <c r="B420" s="7" t="s">
        <v>1480</v>
      </c>
      <c r="C420" s="692" t="s">
        <v>1481</v>
      </c>
      <c r="D420" s="14">
        <v>18.989999999999998</v>
      </c>
      <c r="E420" s="14">
        <v>14.99</v>
      </c>
      <c r="F420" s="14">
        <v>6.99</v>
      </c>
      <c r="G420" s="14">
        <v>6.99</v>
      </c>
      <c r="H420" s="158">
        <f t="shared" si="14"/>
        <v>0</v>
      </c>
      <c r="I420" s="279">
        <f>IF('Floriani Price List'!$I$4="D",'Floriani Thread'!G420,IF('Floriani Price List'!$I$4="W",'Floriani Thread'!F420,0))</f>
        <v>6.99</v>
      </c>
      <c r="J420" s="2"/>
      <c r="K420" s="269" t="b">
        <f t="shared" si="13"/>
        <v>1</v>
      </c>
      <c r="L420" s="269">
        <f>'Floriani Price List'!$I$5</f>
        <v>0</v>
      </c>
      <c r="M420" s="1435" t="s">
        <v>162</v>
      </c>
    </row>
    <row r="421" spans="1:13">
      <c r="A421" s="1007"/>
      <c r="B421" s="7" t="s">
        <v>1482</v>
      </c>
      <c r="C421" s="693" t="s">
        <v>1483</v>
      </c>
      <c r="D421" s="14">
        <v>18.989999999999998</v>
      </c>
      <c r="E421" s="14">
        <v>14.99</v>
      </c>
      <c r="F421" s="14">
        <v>6.99</v>
      </c>
      <c r="G421" s="14">
        <v>6.99</v>
      </c>
      <c r="H421" s="158">
        <f t="shared" si="14"/>
        <v>0</v>
      </c>
      <c r="I421" s="279">
        <f>IF('Floriani Price List'!$I$4="D",'Floriani Thread'!G421,IF('Floriani Price List'!$I$4="W",'Floriani Thread'!F421,0))</f>
        <v>6.99</v>
      </c>
      <c r="J421" s="2"/>
      <c r="K421" s="269" t="b">
        <f t="shared" si="13"/>
        <v>1</v>
      </c>
      <c r="L421" s="269">
        <f>'Floriani Price List'!$I$5</f>
        <v>0</v>
      </c>
      <c r="M421" s="1435" t="s">
        <v>162</v>
      </c>
    </row>
    <row r="422" spans="1:13">
      <c r="A422" s="1007"/>
      <c r="B422" s="7" t="s">
        <v>1694</v>
      </c>
      <c r="C422" s="694" t="s">
        <v>2183</v>
      </c>
      <c r="D422" s="14">
        <v>18.989999999999998</v>
      </c>
      <c r="E422" s="14">
        <v>14.99</v>
      </c>
      <c r="F422" s="14">
        <v>6.99</v>
      </c>
      <c r="G422" s="14">
        <v>6.99</v>
      </c>
      <c r="H422" s="158">
        <f t="shared" si="14"/>
        <v>0</v>
      </c>
      <c r="I422" s="279">
        <f>IF('Floriani Price List'!$I$4="D",'Floriani Thread'!G422,IF('Floriani Price List'!$I$4="W",'Floriani Thread'!F422,0))</f>
        <v>6.99</v>
      </c>
      <c r="J422" s="2"/>
      <c r="K422" s="269" t="b">
        <f t="shared" si="13"/>
        <v>1</v>
      </c>
      <c r="L422" s="269">
        <f>'Floriani Price List'!$I$5</f>
        <v>0</v>
      </c>
      <c r="M422" s="1435" t="s">
        <v>162</v>
      </c>
    </row>
    <row r="423" spans="1:13">
      <c r="A423" s="1007"/>
      <c r="B423" s="7" t="s">
        <v>2181</v>
      </c>
      <c r="C423" s="694" t="s">
        <v>2182</v>
      </c>
      <c r="D423" s="14">
        <v>18.989999999999998</v>
      </c>
      <c r="E423" s="14">
        <v>14.99</v>
      </c>
      <c r="F423" s="14">
        <v>6.99</v>
      </c>
      <c r="G423" s="14">
        <v>6.99</v>
      </c>
      <c r="H423" s="158">
        <f t="shared" si="14"/>
        <v>0</v>
      </c>
      <c r="I423" s="279">
        <f>IF('Floriani Price List'!$I$4="D",'Floriani Thread'!G423,IF('Floriani Price List'!$I$4="W",'Floriani Thread'!F423,0))</f>
        <v>6.99</v>
      </c>
      <c r="J423" s="2"/>
      <c r="K423" s="269" t="b">
        <f t="shared" ref="K423" si="15">ISBLANK(A423)</f>
        <v>1</v>
      </c>
      <c r="L423" s="269">
        <f>'Floriani Price List'!$I$5</f>
        <v>0</v>
      </c>
      <c r="M423" s="1435" t="s">
        <v>162</v>
      </c>
    </row>
    <row r="424" spans="1:13">
      <c r="A424" s="1007"/>
      <c r="B424" s="7" t="s">
        <v>1484</v>
      </c>
      <c r="C424" s="695" t="s">
        <v>1485</v>
      </c>
      <c r="D424" s="14">
        <v>18.989999999999998</v>
      </c>
      <c r="E424" s="14">
        <v>14.99</v>
      </c>
      <c r="F424" s="14">
        <v>6.99</v>
      </c>
      <c r="G424" s="14">
        <v>6.99</v>
      </c>
      <c r="H424" s="158">
        <f t="shared" si="14"/>
        <v>0</v>
      </c>
      <c r="I424" s="279">
        <f>IF('Floriani Price List'!$I$4="D",'Floriani Thread'!G424,IF('Floriani Price List'!$I$4="W",'Floriani Thread'!F424,0))</f>
        <v>6.99</v>
      </c>
      <c r="J424" s="2"/>
      <c r="K424" s="269" t="b">
        <f t="shared" si="13"/>
        <v>1</v>
      </c>
      <c r="L424" s="269">
        <f>'Floriani Price List'!$I$5</f>
        <v>0</v>
      </c>
      <c r="M424" s="1435" t="s">
        <v>162</v>
      </c>
    </row>
    <row r="425" spans="1:13">
      <c r="A425" s="1007"/>
      <c r="B425" s="7" t="s">
        <v>1486</v>
      </c>
      <c r="C425" s="621" t="s">
        <v>1487</v>
      </c>
      <c r="D425" s="14">
        <v>18.989999999999998</v>
      </c>
      <c r="E425" s="14">
        <v>14.99</v>
      </c>
      <c r="F425" s="14">
        <v>6.99</v>
      </c>
      <c r="G425" s="14">
        <v>6.99</v>
      </c>
      <c r="H425" s="158">
        <f t="shared" si="14"/>
        <v>0</v>
      </c>
      <c r="I425" s="279">
        <f>IF('Floriani Price List'!$I$4="D",'Floriani Thread'!G425,IF('Floriani Price List'!$I$4="W",'Floriani Thread'!F425,0))</f>
        <v>6.99</v>
      </c>
      <c r="J425" s="2"/>
      <c r="K425" s="269" t="b">
        <f t="shared" si="13"/>
        <v>1</v>
      </c>
      <c r="L425" s="269">
        <f>'Floriani Price List'!$I$5</f>
        <v>0</v>
      </c>
      <c r="M425" s="1435" t="s">
        <v>162</v>
      </c>
    </row>
    <row r="426" spans="1:13">
      <c r="A426" s="1007"/>
      <c r="B426" s="7" t="s">
        <v>1695</v>
      </c>
      <c r="C426" s="622" t="s">
        <v>1696</v>
      </c>
      <c r="D426" s="14">
        <v>18.989999999999998</v>
      </c>
      <c r="E426" s="14">
        <v>14.99</v>
      </c>
      <c r="F426" s="14">
        <v>6.99</v>
      </c>
      <c r="G426" s="14">
        <v>6.99</v>
      </c>
      <c r="H426" s="158">
        <f t="shared" si="14"/>
        <v>0</v>
      </c>
      <c r="I426" s="279">
        <f>IF('Floriani Price List'!$I$4="D",'Floriani Thread'!G426,IF('Floriani Price List'!$I$4="W",'Floriani Thread'!F426,0))</f>
        <v>6.99</v>
      </c>
      <c r="J426" s="2"/>
      <c r="K426" s="269" t="b">
        <f t="shared" si="13"/>
        <v>1</v>
      </c>
      <c r="L426" s="269">
        <f>'Floriani Price List'!$I$5</f>
        <v>0</v>
      </c>
      <c r="M426" s="1435" t="s">
        <v>162</v>
      </c>
    </row>
    <row r="427" spans="1:13">
      <c r="A427" s="1007"/>
      <c r="B427" s="7" t="s">
        <v>1488</v>
      </c>
      <c r="C427" s="696" t="s">
        <v>1489</v>
      </c>
      <c r="D427" s="14">
        <v>18.989999999999998</v>
      </c>
      <c r="E427" s="14">
        <v>14.99</v>
      </c>
      <c r="F427" s="14">
        <v>6.99</v>
      </c>
      <c r="G427" s="14">
        <v>6.99</v>
      </c>
      <c r="H427" s="158">
        <f t="shared" si="14"/>
        <v>0</v>
      </c>
      <c r="I427" s="279">
        <f>IF('Floriani Price List'!$I$4="D",'Floriani Thread'!G427,IF('Floriani Price List'!$I$4="W",'Floriani Thread'!F427,0))</f>
        <v>6.99</v>
      </c>
      <c r="J427" s="2"/>
      <c r="K427" s="269" t="b">
        <f t="shared" si="13"/>
        <v>1</v>
      </c>
      <c r="L427" s="269">
        <f>'Floriani Price List'!$I$5</f>
        <v>0</v>
      </c>
      <c r="M427" s="1435" t="s">
        <v>162</v>
      </c>
    </row>
    <row r="428" spans="1:13">
      <c r="A428" s="1007"/>
      <c r="B428" s="7" t="s">
        <v>1490</v>
      </c>
      <c r="C428" s="697" t="s">
        <v>1491</v>
      </c>
      <c r="D428" s="14">
        <v>18.989999999999998</v>
      </c>
      <c r="E428" s="14">
        <v>14.99</v>
      </c>
      <c r="F428" s="14">
        <v>6.99</v>
      </c>
      <c r="G428" s="14">
        <v>6.99</v>
      </c>
      <c r="H428" s="158">
        <f t="shared" si="14"/>
        <v>0</v>
      </c>
      <c r="I428" s="279">
        <f>IF('Floriani Price List'!$I$4="D",'Floriani Thread'!G428,IF('Floriani Price List'!$I$4="W",'Floriani Thread'!F428,0))</f>
        <v>6.99</v>
      </c>
      <c r="J428" s="2"/>
      <c r="K428" s="269" t="b">
        <f t="shared" si="13"/>
        <v>1</v>
      </c>
      <c r="L428" s="269">
        <f>'Floriani Price List'!$I$5</f>
        <v>0</v>
      </c>
      <c r="M428" s="1435" t="s">
        <v>162</v>
      </c>
    </row>
    <row r="429" spans="1:13">
      <c r="A429" s="1007"/>
      <c r="B429" s="7" t="s">
        <v>1697</v>
      </c>
      <c r="C429" s="698" t="s">
        <v>1698</v>
      </c>
      <c r="D429" s="14">
        <v>18.989999999999998</v>
      </c>
      <c r="E429" s="14">
        <v>14.99</v>
      </c>
      <c r="F429" s="14">
        <v>6.99</v>
      </c>
      <c r="G429" s="14">
        <v>6.99</v>
      </c>
      <c r="H429" s="158">
        <f t="shared" si="14"/>
        <v>0</v>
      </c>
      <c r="I429" s="279">
        <f>IF('Floriani Price List'!$I$4="D",'Floriani Thread'!G429,IF('Floriani Price List'!$I$4="W",'Floriani Thread'!F429,0))</f>
        <v>6.99</v>
      </c>
      <c r="J429" s="2"/>
      <c r="K429" s="269" t="b">
        <f t="shared" si="13"/>
        <v>1</v>
      </c>
      <c r="L429" s="269">
        <f>'Floriani Price List'!$I$5</f>
        <v>0</v>
      </c>
      <c r="M429" s="1435" t="s">
        <v>162</v>
      </c>
    </row>
    <row r="430" spans="1:13">
      <c r="A430" s="1007"/>
      <c r="B430" s="7" t="s">
        <v>1492</v>
      </c>
      <c r="C430" s="699" t="s">
        <v>1493</v>
      </c>
      <c r="D430" s="14">
        <v>18.989999999999998</v>
      </c>
      <c r="E430" s="14">
        <v>14.99</v>
      </c>
      <c r="F430" s="14">
        <v>6.99</v>
      </c>
      <c r="G430" s="14">
        <v>6.99</v>
      </c>
      <c r="H430" s="158">
        <f t="shared" si="14"/>
        <v>0</v>
      </c>
      <c r="I430" s="279">
        <f>IF('Floriani Price List'!$I$4="D",'Floriani Thread'!G430,IF('Floriani Price List'!$I$4="W",'Floriani Thread'!F430,0))</f>
        <v>6.99</v>
      </c>
      <c r="J430" s="2"/>
      <c r="K430" s="269" t="b">
        <f t="shared" si="13"/>
        <v>1</v>
      </c>
      <c r="L430" s="269">
        <f>'Floriani Price List'!$I$5</f>
        <v>0</v>
      </c>
      <c r="M430" s="1435" t="s">
        <v>162</v>
      </c>
    </row>
    <row r="431" spans="1:13">
      <c r="A431" s="1007"/>
      <c r="B431" s="7" t="s">
        <v>1494</v>
      </c>
      <c r="C431" s="700" t="s">
        <v>1495</v>
      </c>
      <c r="D431" s="14">
        <v>18.989999999999998</v>
      </c>
      <c r="E431" s="14">
        <v>14.99</v>
      </c>
      <c r="F431" s="14">
        <v>6.99</v>
      </c>
      <c r="G431" s="14">
        <v>6.99</v>
      </c>
      <c r="H431" s="158">
        <f t="shared" si="14"/>
        <v>0</v>
      </c>
      <c r="I431" s="279">
        <f>IF('Floriani Price List'!$I$4="D",'Floriani Thread'!G431,IF('Floriani Price List'!$I$4="W",'Floriani Thread'!F431,0))</f>
        <v>6.99</v>
      </c>
      <c r="J431" s="2"/>
      <c r="K431" s="269" t="b">
        <f t="shared" ref="K431:K482" si="16">ISBLANK(A431)</f>
        <v>1</v>
      </c>
      <c r="L431" s="269">
        <f>'Floriani Price List'!$I$5</f>
        <v>0</v>
      </c>
      <c r="M431" s="1435" t="s">
        <v>162</v>
      </c>
    </row>
    <row r="432" spans="1:13">
      <c r="A432" s="1007"/>
      <c r="B432" s="7" t="s">
        <v>1496</v>
      </c>
      <c r="C432" s="701" t="s">
        <v>1497</v>
      </c>
      <c r="D432" s="14">
        <v>18.989999999999998</v>
      </c>
      <c r="E432" s="14">
        <v>14.99</v>
      </c>
      <c r="F432" s="14">
        <v>6.99</v>
      </c>
      <c r="G432" s="14">
        <v>6.99</v>
      </c>
      <c r="H432" s="158">
        <f t="shared" si="14"/>
        <v>0</v>
      </c>
      <c r="I432" s="279">
        <f>IF('Floriani Price List'!$I$4="D",'Floriani Thread'!G432,IF('Floriani Price List'!$I$4="W",'Floriani Thread'!F432,0))</f>
        <v>6.99</v>
      </c>
      <c r="J432" s="2"/>
      <c r="K432" s="269" t="b">
        <f t="shared" si="16"/>
        <v>1</v>
      </c>
      <c r="L432" s="269">
        <f>'Floriani Price List'!$I$5</f>
        <v>0</v>
      </c>
      <c r="M432" s="1435" t="s">
        <v>162</v>
      </c>
    </row>
    <row r="433" spans="1:13">
      <c r="A433" s="1007"/>
      <c r="B433" s="7" t="s">
        <v>1498</v>
      </c>
      <c r="C433" s="702" t="s">
        <v>1499</v>
      </c>
      <c r="D433" s="14">
        <v>18.989999999999998</v>
      </c>
      <c r="E433" s="14">
        <v>14.99</v>
      </c>
      <c r="F433" s="14">
        <v>6.99</v>
      </c>
      <c r="G433" s="14">
        <v>6.99</v>
      </c>
      <c r="H433" s="158">
        <f t="shared" si="14"/>
        <v>0</v>
      </c>
      <c r="I433" s="279">
        <f>IF('Floriani Price List'!$I$4="D",'Floriani Thread'!G433,IF('Floriani Price List'!$I$4="W",'Floriani Thread'!F433,0))</f>
        <v>6.99</v>
      </c>
      <c r="J433" s="2"/>
      <c r="K433" s="269" t="b">
        <f t="shared" si="16"/>
        <v>1</v>
      </c>
      <c r="L433" s="269">
        <f>'Floriani Price List'!$I$5</f>
        <v>0</v>
      </c>
      <c r="M433" s="1435" t="s">
        <v>162</v>
      </c>
    </row>
    <row r="434" spans="1:13">
      <c r="A434" s="1007"/>
      <c r="B434" s="7" t="s">
        <v>1500</v>
      </c>
      <c r="C434" s="703" t="s">
        <v>2293</v>
      </c>
      <c r="D434" s="14">
        <v>18.989999999999998</v>
      </c>
      <c r="E434" s="14">
        <v>14.99</v>
      </c>
      <c r="F434" s="14">
        <v>6.99</v>
      </c>
      <c r="G434" s="14">
        <v>6.99</v>
      </c>
      <c r="H434" s="158">
        <f t="shared" si="14"/>
        <v>0</v>
      </c>
      <c r="I434" s="279">
        <f>IF('Floriani Price List'!$I$4="D",'Floriani Thread'!G434,IF('Floriani Price List'!$I$4="W",'Floriani Thread'!F434,0))</f>
        <v>6.99</v>
      </c>
      <c r="J434" s="2"/>
      <c r="K434" s="269" t="b">
        <f t="shared" si="16"/>
        <v>1</v>
      </c>
      <c r="L434" s="269">
        <f>'Floriani Price List'!$I$5</f>
        <v>0</v>
      </c>
      <c r="M434" s="1435" t="s">
        <v>162</v>
      </c>
    </row>
    <row r="435" spans="1:13">
      <c r="A435" s="1007"/>
      <c r="B435" s="7" t="s">
        <v>1501</v>
      </c>
      <c r="C435" s="704" t="s">
        <v>1502</v>
      </c>
      <c r="D435" s="14">
        <v>18.989999999999998</v>
      </c>
      <c r="E435" s="14">
        <v>14.99</v>
      </c>
      <c r="F435" s="14">
        <v>6.99</v>
      </c>
      <c r="G435" s="14">
        <v>6.99</v>
      </c>
      <c r="H435" s="158">
        <f t="shared" si="14"/>
        <v>0</v>
      </c>
      <c r="I435" s="279">
        <f>IF('Floriani Price List'!$I$4="D",'Floriani Thread'!G435,IF('Floriani Price List'!$I$4="W",'Floriani Thread'!F435,0))</f>
        <v>6.99</v>
      </c>
      <c r="J435" s="2"/>
      <c r="K435" s="269" t="b">
        <f t="shared" si="16"/>
        <v>1</v>
      </c>
      <c r="L435" s="269">
        <f>'Floriani Price List'!$I$5</f>
        <v>0</v>
      </c>
      <c r="M435" s="1435" t="s">
        <v>162</v>
      </c>
    </row>
    <row r="436" spans="1:13">
      <c r="A436" s="1007"/>
      <c r="B436" s="7" t="s">
        <v>1503</v>
      </c>
      <c r="C436" s="705" t="s">
        <v>1504</v>
      </c>
      <c r="D436" s="14">
        <v>18.989999999999998</v>
      </c>
      <c r="E436" s="14">
        <v>14.99</v>
      </c>
      <c r="F436" s="14">
        <v>6.99</v>
      </c>
      <c r="G436" s="14">
        <v>6.99</v>
      </c>
      <c r="H436" s="158">
        <f t="shared" si="14"/>
        <v>0</v>
      </c>
      <c r="I436" s="279">
        <f>IF('Floriani Price List'!$I$4="D",'Floriani Thread'!G436,IF('Floriani Price List'!$I$4="W",'Floriani Thread'!F436,0))</f>
        <v>6.99</v>
      </c>
      <c r="J436" s="2"/>
      <c r="K436" s="269" t="b">
        <f t="shared" si="16"/>
        <v>1</v>
      </c>
      <c r="L436" s="269">
        <f>'Floriani Price List'!$I$5</f>
        <v>0</v>
      </c>
      <c r="M436" s="1435" t="s">
        <v>162</v>
      </c>
    </row>
    <row r="437" spans="1:13">
      <c r="A437" s="1007"/>
      <c r="B437" s="7" t="s">
        <v>1505</v>
      </c>
      <c r="C437" s="706" t="s">
        <v>1506</v>
      </c>
      <c r="D437" s="14">
        <v>18.989999999999998</v>
      </c>
      <c r="E437" s="14">
        <v>14.99</v>
      </c>
      <c r="F437" s="14">
        <v>6.99</v>
      </c>
      <c r="G437" s="14">
        <v>6.99</v>
      </c>
      <c r="H437" s="158">
        <f t="shared" si="14"/>
        <v>0</v>
      </c>
      <c r="I437" s="279">
        <f>IF('Floriani Price List'!$I$4="D",'Floriani Thread'!G437,IF('Floriani Price List'!$I$4="W",'Floriani Thread'!F437,0))</f>
        <v>6.99</v>
      </c>
      <c r="J437" s="2"/>
      <c r="K437" s="269" t="b">
        <f t="shared" si="16"/>
        <v>1</v>
      </c>
      <c r="L437" s="269">
        <f>'Floriani Price List'!$I$5</f>
        <v>0</v>
      </c>
      <c r="M437" s="1435" t="s">
        <v>162</v>
      </c>
    </row>
    <row r="438" spans="1:13">
      <c r="A438" s="1007"/>
      <c r="B438" s="7" t="s">
        <v>1507</v>
      </c>
      <c r="C438" s="707" t="s">
        <v>1508</v>
      </c>
      <c r="D438" s="14">
        <v>18.989999999999998</v>
      </c>
      <c r="E438" s="14">
        <v>14.99</v>
      </c>
      <c r="F438" s="14">
        <v>6.99</v>
      </c>
      <c r="G438" s="14">
        <v>6.99</v>
      </c>
      <c r="H438" s="158">
        <f t="shared" si="14"/>
        <v>0</v>
      </c>
      <c r="I438" s="279">
        <f>IF('Floriani Price List'!$I$4="D",'Floriani Thread'!G438,IF('Floriani Price List'!$I$4="W",'Floriani Thread'!F438,0))</f>
        <v>6.99</v>
      </c>
      <c r="J438" s="2"/>
      <c r="K438" s="269" t="b">
        <f t="shared" si="16"/>
        <v>1</v>
      </c>
      <c r="L438" s="269">
        <f>'Floriani Price List'!$I$5</f>
        <v>0</v>
      </c>
      <c r="M438" s="1435" t="s">
        <v>162</v>
      </c>
    </row>
    <row r="439" spans="1:13">
      <c r="A439" s="1007"/>
      <c r="B439" s="7" t="s">
        <v>1509</v>
      </c>
      <c r="C439" s="708" t="s">
        <v>1510</v>
      </c>
      <c r="D439" s="14">
        <v>18.989999999999998</v>
      </c>
      <c r="E439" s="14">
        <v>14.99</v>
      </c>
      <c r="F439" s="14">
        <v>6.99</v>
      </c>
      <c r="G439" s="14">
        <v>6.99</v>
      </c>
      <c r="H439" s="158">
        <f t="shared" si="14"/>
        <v>0</v>
      </c>
      <c r="I439" s="279">
        <f>IF('Floriani Price List'!$I$4="D",'Floriani Thread'!G439,IF('Floriani Price List'!$I$4="W",'Floriani Thread'!F439,0))</f>
        <v>6.99</v>
      </c>
      <c r="J439" s="2"/>
      <c r="K439" s="269" t="b">
        <f t="shared" si="16"/>
        <v>1</v>
      </c>
      <c r="L439" s="269">
        <f>'Floriani Price List'!$I$5</f>
        <v>0</v>
      </c>
      <c r="M439" s="1435" t="s">
        <v>162</v>
      </c>
    </row>
    <row r="440" spans="1:13">
      <c r="A440" s="1007"/>
      <c r="B440" s="7" t="s">
        <v>1511</v>
      </c>
      <c r="C440" s="709" t="s">
        <v>1512</v>
      </c>
      <c r="D440" s="14">
        <v>18.989999999999998</v>
      </c>
      <c r="E440" s="14">
        <v>14.99</v>
      </c>
      <c r="F440" s="14">
        <v>6.99</v>
      </c>
      <c r="G440" s="14">
        <v>6.99</v>
      </c>
      <c r="H440" s="158">
        <f t="shared" si="14"/>
        <v>0</v>
      </c>
      <c r="I440" s="279">
        <f>IF('Floriani Price List'!$I$4="D",'Floriani Thread'!G440,IF('Floriani Price List'!$I$4="W",'Floriani Thread'!F440,0))</f>
        <v>6.99</v>
      </c>
      <c r="J440" s="2"/>
      <c r="K440" s="269" t="b">
        <f t="shared" si="16"/>
        <v>1</v>
      </c>
      <c r="L440" s="269">
        <f>'Floriani Price List'!$I$5</f>
        <v>0</v>
      </c>
      <c r="M440" s="1435" t="s">
        <v>162</v>
      </c>
    </row>
    <row r="441" spans="1:13">
      <c r="A441" s="1007"/>
      <c r="B441" s="7" t="s">
        <v>1513</v>
      </c>
      <c r="C441" s="710" t="s">
        <v>1514</v>
      </c>
      <c r="D441" s="14">
        <v>18.989999999999998</v>
      </c>
      <c r="E441" s="14">
        <v>14.99</v>
      </c>
      <c r="F441" s="14">
        <v>6.99</v>
      </c>
      <c r="G441" s="14">
        <v>6.99</v>
      </c>
      <c r="H441" s="158">
        <f t="shared" si="14"/>
        <v>0</v>
      </c>
      <c r="I441" s="279">
        <f>IF('Floriani Price List'!$I$4="D",'Floriani Thread'!G441,IF('Floriani Price List'!$I$4="W",'Floriani Thread'!F441,0))</f>
        <v>6.99</v>
      </c>
      <c r="J441" s="2"/>
      <c r="K441" s="269" t="b">
        <f t="shared" si="16"/>
        <v>1</v>
      </c>
      <c r="L441" s="269">
        <f>'Floriani Price List'!$I$5</f>
        <v>0</v>
      </c>
      <c r="M441" s="1435" t="s">
        <v>162</v>
      </c>
    </row>
    <row r="442" spans="1:13">
      <c r="A442" s="1007"/>
      <c r="B442" s="7" t="s">
        <v>1515</v>
      </c>
      <c r="C442" s="711" t="s">
        <v>2294</v>
      </c>
      <c r="D442" s="14">
        <v>18.989999999999998</v>
      </c>
      <c r="E442" s="14">
        <v>14.99</v>
      </c>
      <c r="F442" s="14">
        <v>6.99</v>
      </c>
      <c r="G442" s="14">
        <v>6.99</v>
      </c>
      <c r="H442" s="158">
        <f t="shared" si="14"/>
        <v>0</v>
      </c>
      <c r="I442" s="279">
        <f>IF('Floriani Price List'!$I$4="D",'Floriani Thread'!G442,IF('Floriani Price List'!$I$4="W",'Floriani Thread'!F442,0))</f>
        <v>6.99</v>
      </c>
      <c r="J442" s="2"/>
      <c r="K442" s="269" t="b">
        <f t="shared" si="16"/>
        <v>1</v>
      </c>
      <c r="L442" s="269">
        <f>'Floriani Price List'!$I$5</f>
        <v>0</v>
      </c>
      <c r="M442" s="1435" t="s">
        <v>162</v>
      </c>
    </row>
    <row r="443" spans="1:13">
      <c r="A443" s="1007"/>
      <c r="B443" s="7" t="s">
        <v>1516</v>
      </c>
      <c r="C443" s="743" t="s">
        <v>1517</v>
      </c>
      <c r="D443" s="14">
        <v>18.989999999999998</v>
      </c>
      <c r="E443" s="14">
        <v>14.99</v>
      </c>
      <c r="F443" s="14">
        <v>6.99</v>
      </c>
      <c r="G443" s="14">
        <v>6.99</v>
      </c>
      <c r="H443" s="158">
        <f t="shared" si="14"/>
        <v>0</v>
      </c>
      <c r="I443" s="279">
        <f>IF('Floriani Price List'!$I$4="D",'Floriani Thread'!G443,IF('Floriani Price List'!$I$4="W",'Floriani Thread'!F443,0))</f>
        <v>6.99</v>
      </c>
      <c r="J443" s="2"/>
      <c r="K443" s="269" t="b">
        <f t="shared" si="16"/>
        <v>1</v>
      </c>
      <c r="L443" s="269">
        <f>'Floriani Price List'!$I$5</f>
        <v>0</v>
      </c>
      <c r="M443" s="1435" t="s">
        <v>162</v>
      </c>
    </row>
    <row r="444" spans="1:13">
      <c r="A444" s="1007"/>
      <c r="B444" s="7" t="s">
        <v>1518</v>
      </c>
      <c r="C444" s="712" t="s">
        <v>2295</v>
      </c>
      <c r="D444" s="14">
        <v>18.989999999999998</v>
      </c>
      <c r="E444" s="14">
        <v>14.99</v>
      </c>
      <c r="F444" s="14">
        <v>6.99</v>
      </c>
      <c r="G444" s="14">
        <v>6.99</v>
      </c>
      <c r="H444" s="158">
        <f t="shared" si="14"/>
        <v>0</v>
      </c>
      <c r="I444" s="279">
        <f>IF('Floriani Price List'!$I$4="D",'Floriani Thread'!G444,IF('Floriani Price List'!$I$4="W",'Floriani Thread'!F444,0))</f>
        <v>6.99</v>
      </c>
      <c r="J444" s="2"/>
      <c r="K444" s="269" t="b">
        <f t="shared" si="16"/>
        <v>1</v>
      </c>
      <c r="L444" s="269">
        <f>'Floriani Price List'!$I$5</f>
        <v>0</v>
      </c>
      <c r="M444" s="1435" t="s">
        <v>162</v>
      </c>
    </row>
    <row r="445" spans="1:13">
      <c r="A445" s="1007"/>
      <c r="B445" s="7" t="s">
        <v>1519</v>
      </c>
      <c r="C445" s="713" t="s">
        <v>2296</v>
      </c>
      <c r="D445" s="14">
        <v>18.989999999999998</v>
      </c>
      <c r="E445" s="14">
        <v>14.99</v>
      </c>
      <c r="F445" s="14">
        <v>6.99</v>
      </c>
      <c r="G445" s="14">
        <v>6.99</v>
      </c>
      <c r="H445" s="158">
        <f t="shared" si="14"/>
        <v>0</v>
      </c>
      <c r="I445" s="279">
        <f>IF('Floriani Price List'!$I$4="D",'Floriani Thread'!G445,IF('Floriani Price List'!$I$4="W",'Floriani Thread'!F445,0))</f>
        <v>6.99</v>
      </c>
      <c r="J445" s="2"/>
      <c r="K445" s="269" t="b">
        <f t="shared" si="16"/>
        <v>1</v>
      </c>
      <c r="L445" s="269">
        <f>'Floriani Price List'!$I$5</f>
        <v>0</v>
      </c>
      <c r="M445" s="1435" t="s">
        <v>162</v>
      </c>
    </row>
    <row r="446" spans="1:13">
      <c r="A446" s="1007"/>
      <c r="B446" s="7" t="s">
        <v>1520</v>
      </c>
      <c r="C446" s="714" t="s">
        <v>1521</v>
      </c>
      <c r="D446" s="14">
        <v>18.989999999999998</v>
      </c>
      <c r="E446" s="14">
        <v>14.99</v>
      </c>
      <c r="F446" s="14">
        <v>6.99</v>
      </c>
      <c r="G446" s="14">
        <v>6.99</v>
      </c>
      <c r="H446" s="158">
        <f t="shared" si="14"/>
        <v>0</v>
      </c>
      <c r="I446" s="279">
        <f>IF('Floriani Price List'!$I$4="D",'Floriani Thread'!G446,IF('Floriani Price List'!$I$4="W",'Floriani Thread'!F446,0))</f>
        <v>6.99</v>
      </c>
      <c r="J446" s="2"/>
      <c r="K446" s="269" t="b">
        <f t="shared" si="16"/>
        <v>1</v>
      </c>
      <c r="L446" s="269">
        <f>'Floriani Price List'!$I$5</f>
        <v>0</v>
      </c>
      <c r="M446" s="1435" t="s">
        <v>162</v>
      </c>
    </row>
    <row r="447" spans="1:13">
      <c r="A447" s="1007"/>
      <c r="B447" s="7" t="s">
        <v>1522</v>
      </c>
      <c r="C447" s="625" t="s">
        <v>1523</v>
      </c>
      <c r="D447" s="14">
        <v>18.989999999999998</v>
      </c>
      <c r="E447" s="14">
        <v>14.99</v>
      </c>
      <c r="F447" s="14">
        <v>6.99</v>
      </c>
      <c r="G447" s="14">
        <v>6.99</v>
      </c>
      <c r="H447" s="158">
        <f t="shared" si="14"/>
        <v>0</v>
      </c>
      <c r="I447" s="279">
        <f>IF('Floriani Price List'!$I$4="D",'Floriani Thread'!G447,IF('Floriani Price List'!$I$4="W",'Floriani Thread'!F447,0))</f>
        <v>6.99</v>
      </c>
      <c r="J447" s="2"/>
      <c r="K447" s="269" t="b">
        <f t="shared" si="16"/>
        <v>1</v>
      </c>
      <c r="L447" s="269">
        <f>'Floriani Price List'!$I$5</f>
        <v>0</v>
      </c>
      <c r="M447" s="1435" t="s">
        <v>162</v>
      </c>
    </row>
    <row r="448" spans="1:13">
      <c r="A448" s="1007"/>
      <c r="B448" s="7" t="s">
        <v>1524</v>
      </c>
      <c r="C448" s="626" t="s">
        <v>1525</v>
      </c>
      <c r="D448" s="14">
        <v>18.989999999999998</v>
      </c>
      <c r="E448" s="14">
        <v>14.99</v>
      </c>
      <c r="F448" s="14">
        <v>6.99</v>
      </c>
      <c r="G448" s="14">
        <v>6.99</v>
      </c>
      <c r="H448" s="158">
        <f t="shared" si="14"/>
        <v>0</v>
      </c>
      <c r="I448" s="279">
        <f>IF('Floriani Price List'!$I$4="D",'Floriani Thread'!G448,IF('Floriani Price List'!$I$4="W",'Floriani Thread'!F448,0))</f>
        <v>6.99</v>
      </c>
      <c r="J448" s="2"/>
      <c r="K448" s="269" t="b">
        <f t="shared" si="16"/>
        <v>1</v>
      </c>
      <c r="L448" s="269">
        <f>'Floriani Price List'!$I$5</f>
        <v>0</v>
      </c>
      <c r="M448" s="1435" t="s">
        <v>162</v>
      </c>
    </row>
    <row r="449" spans="1:13">
      <c r="A449" s="1007"/>
      <c r="B449" s="7" t="s">
        <v>1526</v>
      </c>
      <c r="C449" s="715" t="s">
        <v>1527</v>
      </c>
      <c r="D449" s="14">
        <v>18.989999999999998</v>
      </c>
      <c r="E449" s="14">
        <v>14.99</v>
      </c>
      <c r="F449" s="14">
        <v>6.99</v>
      </c>
      <c r="G449" s="14">
        <v>6.99</v>
      </c>
      <c r="H449" s="158">
        <f t="shared" si="14"/>
        <v>0</v>
      </c>
      <c r="I449" s="279">
        <f>IF('Floriani Price List'!$I$4="D",'Floriani Thread'!G449,IF('Floriani Price List'!$I$4="W",'Floriani Thread'!F449,0))</f>
        <v>6.99</v>
      </c>
      <c r="J449" s="2"/>
      <c r="K449" s="269" t="b">
        <f t="shared" si="16"/>
        <v>1</v>
      </c>
      <c r="L449" s="269">
        <f>'Floriani Price List'!$I$5</f>
        <v>0</v>
      </c>
      <c r="M449" s="1435" t="s">
        <v>162</v>
      </c>
    </row>
    <row r="450" spans="1:13">
      <c r="A450" s="1007"/>
      <c r="B450" s="7" t="s">
        <v>1528</v>
      </c>
      <c r="C450" s="716" t="s">
        <v>1529</v>
      </c>
      <c r="D450" s="14">
        <v>18.989999999999998</v>
      </c>
      <c r="E450" s="14">
        <v>14.99</v>
      </c>
      <c r="F450" s="14">
        <v>6.99</v>
      </c>
      <c r="G450" s="14">
        <v>6.99</v>
      </c>
      <c r="H450" s="158">
        <f t="shared" si="14"/>
        <v>0</v>
      </c>
      <c r="I450" s="279">
        <f>IF('Floriani Price List'!$I$4="D",'Floriani Thread'!G450,IF('Floriani Price List'!$I$4="W",'Floriani Thread'!F450,0))</f>
        <v>6.99</v>
      </c>
      <c r="J450" s="2"/>
      <c r="K450" s="269" t="b">
        <f t="shared" si="16"/>
        <v>1</v>
      </c>
      <c r="L450" s="269">
        <f>'Floriani Price List'!$I$5</f>
        <v>0</v>
      </c>
      <c r="M450" s="1435" t="s">
        <v>162</v>
      </c>
    </row>
    <row r="451" spans="1:13">
      <c r="A451" s="1007"/>
      <c r="B451" s="7" t="s">
        <v>1530</v>
      </c>
      <c r="C451" s="717" t="s">
        <v>1531</v>
      </c>
      <c r="D451" s="14">
        <v>18.989999999999998</v>
      </c>
      <c r="E451" s="14">
        <v>14.99</v>
      </c>
      <c r="F451" s="14">
        <v>6.99</v>
      </c>
      <c r="G451" s="14">
        <v>6.99</v>
      </c>
      <c r="H451" s="158">
        <f t="shared" si="14"/>
        <v>0</v>
      </c>
      <c r="I451" s="279">
        <f>IF('Floriani Price List'!$I$4="D",'Floriani Thread'!G451,IF('Floriani Price List'!$I$4="W",'Floriani Thread'!F451,0))</f>
        <v>6.99</v>
      </c>
      <c r="J451" s="2"/>
      <c r="K451" s="269" t="b">
        <f t="shared" si="16"/>
        <v>1</v>
      </c>
      <c r="L451" s="269">
        <f>'Floriani Price List'!$I$5</f>
        <v>0</v>
      </c>
      <c r="M451" s="1435" t="s">
        <v>162</v>
      </c>
    </row>
    <row r="452" spans="1:13">
      <c r="A452" s="1007"/>
      <c r="B452" s="7" t="s">
        <v>1532</v>
      </c>
      <c r="C452" s="718" t="s">
        <v>1533</v>
      </c>
      <c r="D452" s="14">
        <v>18.989999999999998</v>
      </c>
      <c r="E452" s="14">
        <v>14.99</v>
      </c>
      <c r="F452" s="14">
        <v>6.99</v>
      </c>
      <c r="G452" s="14">
        <v>6.99</v>
      </c>
      <c r="H452" s="158">
        <f t="shared" si="14"/>
        <v>0</v>
      </c>
      <c r="I452" s="279">
        <f>IF('Floriani Price List'!$I$4="D",'Floriani Thread'!G452,IF('Floriani Price List'!$I$4="W",'Floriani Thread'!F452,0))</f>
        <v>6.99</v>
      </c>
      <c r="J452" s="2"/>
      <c r="K452" s="269" t="b">
        <f t="shared" si="16"/>
        <v>1</v>
      </c>
      <c r="L452" s="269">
        <f>'Floriani Price List'!$I$5</f>
        <v>0</v>
      </c>
      <c r="M452" s="1435" t="s">
        <v>162</v>
      </c>
    </row>
    <row r="453" spans="1:13">
      <c r="A453" s="1007"/>
      <c r="B453" s="7" t="s">
        <v>1534</v>
      </c>
      <c r="C453" s="719" t="s">
        <v>1535</v>
      </c>
      <c r="D453" s="14">
        <v>18.989999999999998</v>
      </c>
      <c r="E453" s="14">
        <v>14.99</v>
      </c>
      <c r="F453" s="14">
        <v>6.99</v>
      </c>
      <c r="G453" s="14">
        <v>6.99</v>
      </c>
      <c r="H453" s="158">
        <f t="shared" si="14"/>
        <v>0</v>
      </c>
      <c r="I453" s="279">
        <f>IF('Floriani Price List'!$I$4="D",'Floriani Thread'!G453,IF('Floriani Price List'!$I$4="W",'Floriani Thread'!F453,0))</f>
        <v>6.99</v>
      </c>
      <c r="J453" s="2"/>
      <c r="K453" s="269" t="b">
        <f t="shared" si="16"/>
        <v>1</v>
      </c>
      <c r="L453" s="269">
        <f>'Floriani Price List'!$I$5</f>
        <v>0</v>
      </c>
      <c r="M453" s="1435" t="s">
        <v>162</v>
      </c>
    </row>
    <row r="454" spans="1:13">
      <c r="A454" s="1007"/>
      <c r="B454" s="7" t="s">
        <v>1536</v>
      </c>
      <c r="C454" s="720" t="s">
        <v>1537</v>
      </c>
      <c r="D454" s="14">
        <v>18.989999999999998</v>
      </c>
      <c r="E454" s="14">
        <v>14.99</v>
      </c>
      <c r="F454" s="14">
        <v>6.99</v>
      </c>
      <c r="G454" s="14">
        <v>6.99</v>
      </c>
      <c r="H454" s="158">
        <f t="shared" si="14"/>
        <v>0</v>
      </c>
      <c r="I454" s="279">
        <f>IF('Floriani Price List'!$I$4="D",'Floriani Thread'!G454,IF('Floriani Price List'!$I$4="W",'Floriani Thread'!F454,0))</f>
        <v>6.99</v>
      </c>
      <c r="J454" s="2"/>
      <c r="K454" s="269" t="b">
        <f t="shared" si="16"/>
        <v>1</v>
      </c>
      <c r="L454" s="269">
        <f>'Floriani Price List'!$I$5</f>
        <v>0</v>
      </c>
      <c r="M454" s="1435" t="s">
        <v>162</v>
      </c>
    </row>
    <row r="455" spans="1:13">
      <c r="A455" s="1007"/>
      <c r="B455" s="7" t="s">
        <v>1538</v>
      </c>
      <c r="C455" s="721" t="s">
        <v>1539</v>
      </c>
      <c r="D455" s="14">
        <v>18.989999999999998</v>
      </c>
      <c r="E455" s="14">
        <v>14.99</v>
      </c>
      <c r="F455" s="14">
        <v>6.99</v>
      </c>
      <c r="G455" s="14">
        <v>6.99</v>
      </c>
      <c r="H455" s="158">
        <f t="shared" si="14"/>
        <v>0</v>
      </c>
      <c r="I455" s="279">
        <f>IF('Floriani Price List'!$I$4="D",'Floriani Thread'!G455,IF('Floriani Price List'!$I$4="W",'Floriani Thread'!F455,0))</f>
        <v>6.99</v>
      </c>
      <c r="J455" s="2"/>
      <c r="K455" s="269" t="b">
        <f t="shared" si="16"/>
        <v>1</v>
      </c>
      <c r="L455" s="269">
        <f>'Floriani Price List'!$I$5</f>
        <v>0</v>
      </c>
      <c r="M455" s="1435" t="s">
        <v>162</v>
      </c>
    </row>
    <row r="456" spans="1:13">
      <c r="A456" s="1007"/>
      <c r="B456" s="7" t="s">
        <v>1540</v>
      </c>
      <c r="C456" s="722" t="s">
        <v>1541</v>
      </c>
      <c r="D456" s="14">
        <v>18.989999999999998</v>
      </c>
      <c r="E456" s="14">
        <v>14.99</v>
      </c>
      <c r="F456" s="14">
        <v>6.99</v>
      </c>
      <c r="G456" s="14">
        <v>6.99</v>
      </c>
      <c r="H456" s="158">
        <f t="shared" si="14"/>
        <v>0</v>
      </c>
      <c r="I456" s="279">
        <f>IF('Floriani Price List'!$I$4="D",'Floriani Thread'!G456,IF('Floriani Price List'!$I$4="W",'Floriani Thread'!F456,0))</f>
        <v>6.99</v>
      </c>
      <c r="J456" s="2"/>
      <c r="K456" s="269" t="b">
        <f t="shared" si="16"/>
        <v>1</v>
      </c>
      <c r="L456" s="269">
        <f>'Floriani Price List'!$I$5</f>
        <v>0</v>
      </c>
      <c r="M456" s="1435" t="s">
        <v>162</v>
      </c>
    </row>
    <row r="457" spans="1:13">
      <c r="A457" s="1007"/>
      <c r="B457" s="7" t="s">
        <v>1542</v>
      </c>
      <c r="C457" s="723" t="s">
        <v>1543</v>
      </c>
      <c r="D457" s="14">
        <v>18.989999999999998</v>
      </c>
      <c r="E457" s="14">
        <v>14.99</v>
      </c>
      <c r="F457" s="14">
        <v>6.99</v>
      </c>
      <c r="G457" s="14">
        <v>6.99</v>
      </c>
      <c r="H457" s="158">
        <f t="shared" si="14"/>
        <v>0</v>
      </c>
      <c r="I457" s="279">
        <f>IF('Floriani Price List'!$I$4="D",'Floriani Thread'!G457,IF('Floriani Price List'!$I$4="W",'Floriani Thread'!F457,0))</f>
        <v>6.99</v>
      </c>
      <c r="J457" s="2"/>
      <c r="K457" s="269" t="b">
        <f t="shared" si="16"/>
        <v>1</v>
      </c>
      <c r="L457" s="269">
        <f>'Floriani Price List'!$I$5</f>
        <v>0</v>
      </c>
      <c r="M457" s="1435" t="s">
        <v>162</v>
      </c>
    </row>
    <row r="458" spans="1:13">
      <c r="A458" s="1007"/>
      <c r="B458" s="7" t="s">
        <v>1544</v>
      </c>
      <c r="C458" s="724" t="s">
        <v>1545</v>
      </c>
      <c r="D458" s="14">
        <v>18.989999999999998</v>
      </c>
      <c r="E458" s="14">
        <v>14.99</v>
      </c>
      <c r="F458" s="14">
        <v>6.99</v>
      </c>
      <c r="G458" s="14">
        <v>6.99</v>
      </c>
      <c r="H458" s="158">
        <f t="shared" si="14"/>
        <v>0</v>
      </c>
      <c r="I458" s="279">
        <f>IF('Floriani Price List'!$I$4="D",'Floriani Thread'!G458,IF('Floriani Price List'!$I$4="W",'Floriani Thread'!F458,0))</f>
        <v>6.99</v>
      </c>
      <c r="J458" s="2"/>
      <c r="K458" s="269" t="b">
        <f t="shared" si="16"/>
        <v>1</v>
      </c>
      <c r="L458" s="269">
        <f>'Floriani Price List'!$I$5</f>
        <v>0</v>
      </c>
      <c r="M458" s="1435" t="s">
        <v>162</v>
      </c>
    </row>
    <row r="459" spans="1:13">
      <c r="A459" s="1007"/>
      <c r="B459" s="7" t="s">
        <v>1546</v>
      </c>
      <c r="C459" s="725" t="s">
        <v>1547</v>
      </c>
      <c r="D459" s="14">
        <v>18.989999999999998</v>
      </c>
      <c r="E459" s="14">
        <v>14.99</v>
      </c>
      <c r="F459" s="14">
        <v>6.99</v>
      </c>
      <c r="G459" s="14">
        <v>6.99</v>
      </c>
      <c r="H459" s="158">
        <f t="shared" si="14"/>
        <v>0</v>
      </c>
      <c r="I459" s="279">
        <f>IF('Floriani Price List'!$I$4="D",'Floriani Thread'!G459,IF('Floriani Price List'!$I$4="W",'Floriani Thread'!F459,0))</f>
        <v>6.99</v>
      </c>
      <c r="J459" s="2"/>
      <c r="K459" s="269" t="b">
        <f t="shared" si="16"/>
        <v>1</v>
      </c>
      <c r="L459" s="269">
        <f>'Floriani Price List'!$I$5</f>
        <v>0</v>
      </c>
      <c r="M459" s="1435" t="s">
        <v>162</v>
      </c>
    </row>
    <row r="460" spans="1:13">
      <c r="A460" s="1007"/>
      <c r="B460" s="7" t="s">
        <v>1548</v>
      </c>
      <c r="C460" s="726" t="s">
        <v>2297</v>
      </c>
      <c r="D460" s="14">
        <v>18.989999999999998</v>
      </c>
      <c r="E460" s="14">
        <v>14.99</v>
      </c>
      <c r="F460" s="14">
        <v>6.99</v>
      </c>
      <c r="G460" s="14">
        <v>6.99</v>
      </c>
      <c r="H460" s="158">
        <f t="shared" si="14"/>
        <v>0</v>
      </c>
      <c r="I460" s="279">
        <f>IF('Floriani Price List'!$I$4="D",'Floriani Thread'!G460,IF('Floriani Price List'!$I$4="W",'Floriani Thread'!F460,0))</f>
        <v>6.99</v>
      </c>
      <c r="J460" s="2"/>
      <c r="K460" s="269" t="b">
        <f t="shared" si="16"/>
        <v>1</v>
      </c>
      <c r="L460" s="269">
        <f>'Floriani Price List'!$I$5</f>
        <v>0</v>
      </c>
      <c r="M460" s="1435" t="s">
        <v>162</v>
      </c>
    </row>
    <row r="461" spans="1:13">
      <c r="A461" s="1007"/>
      <c r="B461" s="7" t="s">
        <v>1549</v>
      </c>
      <c r="C461" s="628" t="s">
        <v>1550</v>
      </c>
      <c r="D461" s="14">
        <v>18.989999999999998</v>
      </c>
      <c r="E461" s="14">
        <v>14.99</v>
      </c>
      <c r="F461" s="14">
        <v>6.99</v>
      </c>
      <c r="G461" s="14">
        <v>6.99</v>
      </c>
      <c r="H461" s="158">
        <f t="shared" si="14"/>
        <v>0</v>
      </c>
      <c r="I461" s="279">
        <f>IF('Floriani Price List'!$I$4="D",'Floriani Thread'!G461,IF('Floriani Price List'!$I$4="W",'Floriani Thread'!F461,0))</f>
        <v>6.99</v>
      </c>
      <c r="J461" s="2"/>
      <c r="K461" s="269" t="b">
        <f t="shared" si="16"/>
        <v>1</v>
      </c>
      <c r="L461" s="269">
        <f>'Floriani Price List'!$I$5</f>
        <v>0</v>
      </c>
      <c r="M461" s="1435" t="s">
        <v>162</v>
      </c>
    </row>
    <row r="462" spans="1:13">
      <c r="A462" s="1007"/>
      <c r="B462" s="7" t="s">
        <v>1699</v>
      </c>
      <c r="C462" s="727" t="s">
        <v>1700</v>
      </c>
      <c r="D462" s="14">
        <v>18.989999999999998</v>
      </c>
      <c r="E462" s="14">
        <v>14.99</v>
      </c>
      <c r="F462" s="14">
        <v>6.99</v>
      </c>
      <c r="G462" s="14">
        <v>6.99</v>
      </c>
      <c r="H462" s="158">
        <f t="shared" si="14"/>
        <v>0</v>
      </c>
      <c r="I462" s="279">
        <f>IF('Floriani Price List'!$I$4="D",'Floriani Thread'!G462,IF('Floriani Price List'!$I$4="W",'Floriani Thread'!F462,0))</f>
        <v>6.99</v>
      </c>
      <c r="J462" s="2"/>
      <c r="K462" s="269" t="b">
        <f t="shared" si="16"/>
        <v>1</v>
      </c>
      <c r="L462" s="269">
        <f>'Floriani Price List'!$I$5</f>
        <v>0</v>
      </c>
      <c r="M462" s="1435" t="s">
        <v>162</v>
      </c>
    </row>
    <row r="463" spans="1:13">
      <c r="A463" s="1007"/>
      <c r="B463" s="7" t="s">
        <v>1551</v>
      </c>
      <c r="C463" s="728" t="s">
        <v>1552</v>
      </c>
      <c r="D463" s="14">
        <v>18.989999999999998</v>
      </c>
      <c r="E463" s="14">
        <v>14.99</v>
      </c>
      <c r="F463" s="14">
        <v>6.99</v>
      </c>
      <c r="G463" s="14">
        <v>6.99</v>
      </c>
      <c r="H463" s="158">
        <f t="shared" si="14"/>
        <v>0</v>
      </c>
      <c r="I463" s="279">
        <f>IF('Floriani Price List'!$I$4="D",'Floriani Thread'!G463,IF('Floriani Price List'!$I$4="W",'Floriani Thread'!F463,0))</f>
        <v>6.99</v>
      </c>
      <c r="J463" s="2"/>
      <c r="K463" s="269" t="b">
        <f t="shared" si="16"/>
        <v>1</v>
      </c>
      <c r="L463" s="269">
        <f>'Floriani Price List'!$I$5</f>
        <v>0</v>
      </c>
      <c r="M463" s="1435" t="s">
        <v>162</v>
      </c>
    </row>
    <row r="464" spans="1:13">
      <c r="A464" s="1007"/>
      <c r="B464" s="7" t="s">
        <v>1553</v>
      </c>
      <c r="C464" s="627" t="s">
        <v>1554</v>
      </c>
      <c r="D464" s="14">
        <v>18.989999999999998</v>
      </c>
      <c r="E464" s="14">
        <v>14.99</v>
      </c>
      <c r="F464" s="14">
        <v>6.99</v>
      </c>
      <c r="G464" s="14">
        <v>6.99</v>
      </c>
      <c r="H464" s="158">
        <f t="shared" si="14"/>
        <v>0</v>
      </c>
      <c r="I464" s="279">
        <f>IF('Floriani Price List'!$I$4="D",'Floriani Thread'!G464,IF('Floriani Price List'!$I$4="W",'Floriani Thread'!F464,0))</f>
        <v>6.99</v>
      </c>
      <c r="J464" s="2"/>
      <c r="K464" s="269" t="b">
        <f t="shared" si="16"/>
        <v>1</v>
      </c>
      <c r="L464" s="269">
        <f>'Floriani Price List'!$I$5</f>
        <v>0</v>
      </c>
      <c r="M464" s="1435" t="s">
        <v>162</v>
      </c>
    </row>
    <row r="465" spans="1:13">
      <c r="A465" s="1007"/>
      <c r="B465" s="7" t="s">
        <v>1555</v>
      </c>
      <c r="C465" s="729" t="s">
        <v>1556</v>
      </c>
      <c r="D465" s="14">
        <v>18.989999999999998</v>
      </c>
      <c r="E465" s="14">
        <v>14.99</v>
      </c>
      <c r="F465" s="14">
        <v>6.99</v>
      </c>
      <c r="G465" s="14">
        <v>6.99</v>
      </c>
      <c r="H465" s="158">
        <f t="shared" si="14"/>
        <v>0</v>
      </c>
      <c r="I465" s="279">
        <f>IF('Floriani Price List'!$I$4="D",'Floriani Thread'!G465,IF('Floriani Price List'!$I$4="W",'Floriani Thread'!F465,0))</f>
        <v>6.99</v>
      </c>
      <c r="J465" s="2"/>
      <c r="K465" s="269" t="b">
        <f t="shared" si="16"/>
        <v>1</v>
      </c>
      <c r="L465" s="269">
        <f>'Floriani Price List'!$I$5</f>
        <v>0</v>
      </c>
      <c r="M465" s="1435" t="s">
        <v>162</v>
      </c>
    </row>
    <row r="466" spans="1:13">
      <c r="A466" s="1007"/>
      <c r="B466" s="7" t="s">
        <v>1557</v>
      </c>
      <c r="C466" s="730" t="s">
        <v>1558</v>
      </c>
      <c r="D466" s="14">
        <v>18.989999999999998</v>
      </c>
      <c r="E466" s="14">
        <v>14.99</v>
      </c>
      <c r="F466" s="14">
        <v>6.99</v>
      </c>
      <c r="G466" s="14">
        <v>6.99</v>
      </c>
      <c r="H466" s="158">
        <f t="shared" si="14"/>
        <v>0</v>
      </c>
      <c r="I466" s="279">
        <f>IF('Floriani Price List'!$I$4="D",'Floriani Thread'!G466,IF('Floriani Price List'!$I$4="W",'Floriani Thread'!F466,0))</f>
        <v>6.99</v>
      </c>
      <c r="J466" s="2"/>
      <c r="K466" s="269" t="b">
        <f t="shared" si="16"/>
        <v>1</v>
      </c>
      <c r="L466" s="269">
        <f>'Floriani Price List'!$I$5</f>
        <v>0</v>
      </c>
      <c r="M466" s="1435" t="s">
        <v>162</v>
      </c>
    </row>
    <row r="467" spans="1:13">
      <c r="A467" s="1007"/>
      <c r="B467" s="7" t="s">
        <v>1559</v>
      </c>
      <c r="C467" s="731" t="s">
        <v>2298</v>
      </c>
      <c r="D467" s="14">
        <v>18.989999999999998</v>
      </c>
      <c r="E467" s="14">
        <v>14.99</v>
      </c>
      <c r="F467" s="14">
        <v>6.99</v>
      </c>
      <c r="G467" s="14">
        <v>6.99</v>
      </c>
      <c r="H467" s="158">
        <f t="shared" si="14"/>
        <v>0</v>
      </c>
      <c r="I467" s="279">
        <f>IF('Floriani Price List'!$I$4="D",'Floriani Thread'!G467,IF('Floriani Price List'!$I$4="W",'Floriani Thread'!F467,0))</f>
        <v>6.99</v>
      </c>
      <c r="J467" s="2"/>
      <c r="K467" s="269" t="b">
        <f t="shared" si="16"/>
        <v>1</v>
      </c>
      <c r="L467" s="269">
        <f>'Floriani Price List'!$I$5</f>
        <v>0</v>
      </c>
      <c r="M467" s="1435" t="s">
        <v>162</v>
      </c>
    </row>
    <row r="468" spans="1:13">
      <c r="A468" s="1007"/>
      <c r="B468" s="7" t="s">
        <v>1560</v>
      </c>
      <c r="C468" s="732" t="s">
        <v>1561</v>
      </c>
      <c r="D468" s="14">
        <v>18.989999999999998</v>
      </c>
      <c r="E468" s="14">
        <v>14.99</v>
      </c>
      <c r="F468" s="14">
        <v>6.99</v>
      </c>
      <c r="G468" s="14">
        <v>6.99</v>
      </c>
      <c r="H468" s="158">
        <f t="shared" si="14"/>
        <v>0</v>
      </c>
      <c r="I468" s="279">
        <f>IF('Floriani Price List'!$I$4="D",'Floriani Thread'!G468,IF('Floriani Price List'!$I$4="W",'Floriani Thread'!F468,0))</f>
        <v>6.99</v>
      </c>
      <c r="J468" s="2"/>
      <c r="K468" s="269" t="b">
        <f t="shared" si="16"/>
        <v>1</v>
      </c>
      <c r="L468" s="269">
        <f>'Floriani Price List'!$I$5</f>
        <v>0</v>
      </c>
      <c r="M468" s="1435" t="s">
        <v>162</v>
      </c>
    </row>
    <row r="469" spans="1:13">
      <c r="A469" s="1007"/>
      <c r="B469" s="7" t="s">
        <v>1562</v>
      </c>
      <c r="C469" s="733" t="s">
        <v>1563</v>
      </c>
      <c r="D469" s="14">
        <v>18.989999999999998</v>
      </c>
      <c r="E469" s="14">
        <v>14.99</v>
      </c>
      <c r="F469" s="14">
        <v>6.99</v>
      </c>
      <c r="G469" s="14">
        <v>6.99</v>
      </c>
      <c r="H469" s="158">
        <f t="shared" ref="H469:H480" si="17">A469*I469</f>
        <v>0</v>
      </c>
      <c r="I469" s="279">
        <f>IF('Floriani Price List'!$I$4="D",'Floriani Thread'!G469,IF('Floriani Price List'!$I$4="W",'Floriani Thread'!F469,0))</f>
        <v>6.99</v>
      </c>
      <c r="J469" s="2"/>
      <c r="K469" s="269" t="b">
        <f t="shared" si="16"/>
        <v>1</v>
      </c>
      <c r="L469" s="269">
        <f>'Floriani Price List'!$I$5</f>
        <v>0</v>
      </c>
      <c r="M469" s="1435" t="s">
        <v>162</v>
      </c>
    </row>
    <row r="470" spans="1:13">
      <c r="A470" s="1007"/>
      <c r="B470" s="7" t="s">
        <v>1701</v>
      </c>
      <c r="C470" s="734" t="s">
        <v>1702</v>
      </c>
      <c r="D470" s="14">
        <v>18.989999999999998</v>
      </c>
      <c r="E470" s="14">
        <v>14.99</v>
      </c>
      <c r="F470" s="14">
        <v>6.99</v>
      </c>
      <c r="G470" s="14">
        <v>6.99</v>
      </c>
      <c r="H470" s="158">
        <f t="shared" si="17"/>
        <v>0</v>
      </c>
      <c r="I470" s="279">
        <f>IF('Floriani Price List'!$I$4="D",'Floriani Thread'!G470,IF('Floriani Price List'!$I$4="W",'Floriani Thread'!F470,0))</f>
        <v>6.99</v>
      </c>
      <c r="J470" s="2"/>
      <c r="K470" s="269" t="b">
        <f t="shared" si="16"/>
        <v>1</v>
      </c>
      <c r="L470" s="269">
        <f>'Floriani Price List'!$I$5</f>
        <v>0</v>
      </c>
      <c r="M470" s="1435" t="s">
        <v>162</v>
      </c>
    </row>
    <row r="471" spans="1:13">
      <c r="A471" s="1007"/>
      <c r="B471" s="7" t="s">
        <v>1564</v>
      </c>
      <c r="C471" s="735" t="s">
        <v>1565</v>
      </c>
      <c r="D471" s="14">
        <v>18.989999999999998</v>
      </c>
      <c r="E471" s="14">
        <v>14.99</v>
      </c>
      <c r="F471" s="14">
        <v>6.99</v>
      </c>
      <c r="G471" s="14">
        <v>6.99</v>
      </c>
      <c r="H471" s="158">
        <f t="shared" si="17"/>
        <v>0</v>
      </c>
      <c r="I471" s="279">
        <f>IF('Floriani Price List'!$I$4="D",'Floriani Thread'!G471,IF('Floriani Price List'!$I$4="W",'Floriani Thread'!F471,0))</f>
        <v>6.99</v>
      </c>
      <c r="J471" s="2"/>
      <c r="K471" s="269" t="b">
        <f t="shared" si="16"/>
        <v>1</v>
      </c>
      <c r="L471" s="269">
        <f>'Floriani Price List'!$I$5</f>
        <v>0</v>
      </c>
      <c r="M471" s="1435" t="s">
        <v>162</v>
      </c>
    </row>
    <row r="472" spans="1:13">
      <c r="A472" s="1007"/>
      <c r="B472" s="7" t="s">
        <v>1566</v>
      </c>
      <c r="C472" s="736" t="s">
        <v>1567</v>
      </c>
      <c r="D472" s="14">
        <v>18.989999999999998</v>
      </c>
      <c r="E472" s="14">
        <v>14.99</v>
      </c>
      <c r="F472" s="14">
        <v>6.99</v>
      </c>
      <c r="G472" s="14">
        <v>6.99</v>
      </c>
      <c r="H472" s="158">
        <f t="shared" si="17"/>
        <v>0</v>
      </c>
      <c r="I472" s="279">
        <f>IF('Floriani Price List'!$I$4="D",'Floriani Thread'!G472,IF('Floriani Price List'!$I$4="W",'Floriani Thread'!F472,0))</f>
        <v>6.99</v>
      </c>
      <c r="J472" s="2"/>
      <c r="K472" s="269" t="b">
        <f t="shared" si="16"/>
        <v>1</v>
      </c>
      <c r="L472" s="269">
        <f>'Floriani Price List'!$I$5</f>
        <v>0</v>
      </c>
      <c r="M472" s="1435" t="s">
        <v>162</v>
      </c>
    </row>
    <row r="473" spans="1:13">
      <c r="A473" s="1007"/>
      <c r="B473" s="7" t="s">
        <v>1568</v>
      </c>
      <c r="C473" s="632" t="s">
        <v>1569</v>
      </c>
      <c r="D473" s="14">
        <v>18.989999999999998</v>
      </c>
      <c r="E473" s="14">
        <v>14.99</v>
      </c>
      <c r="F473" s="14">
        <v>6.99</v>
      </c>
      <c r="G473" s="14">
        <v>6.99</v>
      </c>
      <c r="H473" s="158">
        <f t="shared" si="17"/>
        <v>0</v>
      </c>
      <c r="I473" s="279">
        <f>IF('Floriani Price List'!$I$4="D",'Floriani Thread'!G473,IF('Floriani Price List'!$I$4="W",'Floriani Thread'!F473,0))</f>
        <v>6.99</v>
      </c>
      <c r="J473" s="2"/>
      <c r="K473" s="269" t="b">
        <f t="shared" si="16"/>
        <v>1</v>
      </c>
      <c r="L473" s="269">
        <f>'Floriani Price List'!$I$5</f>
        <v>0</v>
      </c>
      <c r="M473" s="1435" t="s">
        <v>162</v>
      </c>
    </row>
    <row r="474" spans="1:13">
      <c r="A474" s="1007"/>
      <c r="B474" s="7" t="s">
        <v>1570</v>
      </c>
      <c r="C474" s="737" t="s">
        <v>2299</v>
      </c>
      <c r="D474" s="14">
        <v>18.989999999999998</v>
      </c>
      <c r="E474" s="14">
        <v>14.99</v>
      </c>
      <c r="F474" s="14">
        <v>6.99</v>
      </c>
      <c r="G474" s="14">
        <v>6.99</v>
      </c>
      <c r="H474" s="158">
        <f t="shared" si="17"/>
        <v>0</v>
      </c>
      <c r="I474" s="279">
        <f>IF('Floriani Price List'!$I$4="D",'Floriani Thread'!G474,IF('Floriani Price List'!$I$4="W",'Floriani Thread'!F474,0))</f>
        <v>6.99</v>
      </c>
      <c r="J474" s="2"/>
      <c r="K474" s="269" t="b">
        <f t="shared" si="16"/>
        <v>1</v>
      </c>
      <c r="L474" s="269">
        <f>'Floriani Price List'!$I$5</f>
        <v>0</v>
      </c>
      <c r="M474" s="1435" t="s">
        <v>162</v>
      </c>
    </row>
    <row r="475" spans="1:13">
      <c r="A475" s="1007"/>
      <c r="B475" s="7" t="s">
        <v>1571</v>
      </c>
      <c r="C475" s="738" t="s">
        <v>1572</v>
      </c>
      <c r="D475" s="14">
        <v>18.989999999999998</v>
      </c>
      <c r="E475" s="14">
        <v>14.99</v>
      </c>
      <c r="F475" s="14">
        <v>6.99</v>
      </c>
      <c r="G475" s="14">
        <v>6.99</v>
      </c>
      <c r="H475" s="158">
        <f t="shared" si="17"/>
        <v>0</v>
      </c>
      <c r="I475" s="279">
        <f>IF('Floriani Price List'!$I$4="D",'Floriani Thread'!G475,IF('Floriani Price List'!$I$4="W",'Floriani Thread'!F475,0))</f>
        <v>6.99</v>
      </c>
      <c r="J475" s="2"/>
      <c r="K475" s="269" t="b">
        <f t="shared" si="16"/>
        <v>1</v>
      </c>
      <c r="L475" s="269">
        <f>'Floriani Price List'!$I$5</f>
        <v>0</v>
      </c>
      <c r="M475" s="1435" t="s">
        <v>162</v>
      </c>
    </row>
    <row r="476" spans="1:13">
      <c r="A476" s="1007"/>
      <c r="B476" s="7" t="s">
        <v>1573</v>
      </c>
      <c r="C476" s="739" t="s">
        <v>2300</v>
      </c>
      <c r="D476" s="14">
        <v>18.989999999999998</v>
      </c>
      <c r="E476" s="14">
        <v>14.99</v>
      </c>
      <c r="F476" s="14">
        <v>6.99</v>
      </c>
      <c r="G476" s="14">
        <v>6.99</v>
      </c>
      <c r="H476" s="158">
        <f t="shared" si="17"/>
        <v>0</v>
      </c>
      <c r="I476" s="279">
        <f>IF('Floriani Price List'!$I$4="D",'Floriani Thread'!G476,IF('Floriani Price List'!$I$4="W",'Floriani Thread'!F476,0))</f>
        <v>6.99</v>
      </c>
      <c r="J476" s="2"/>
      <c r="K476" s="269" t="b">
        <f t="shared" si="16"/>
        <v>1</v>
      </c>
      <c r="L476" s="269">
        <f>'Floriani Price List'!$I$5</f>
        <v>0</v>
      </c>
      <c r="M476" s="1435" t="s">
        <v>162</v>
      </c>
    </row>
    <row r="477" spans="1:13">
      <c r="A477" s="1007"/>
      <c r="B477" s="7" t="s">
        <v>1574</v>
      </c>
      <c r="C477" s="740" t="s">
        <v>1575</v>
      </c>
      <c r="D477" s="14">
        <v>18.989999999999998</v>
      </c>
      <c r="E477" s="14">
        <v>14.99</v>
      </c>
      <c r="F477" s="14">
        <v>6.99</v>
      </c>
      <c r="G477" s="14">
        <v>6.99</v>
      </c>
      <c r="H477" s="158">
        <f t="shared" si="17"/>
        <v>0</v>
      </c>
      <c r="I477" s="279">
        <f>IF('Floriani Price List'!$I$4="D",'Floriani Thread'!G477,IF('Floriani Price List'!$I$4="W",'Floriani Thread'!F477,0))</f>
        <v>6.99</v>
      </c>
      <c r="J477" s="2"/>
      <c r="K477" s="269" t="b">
        <f t="shared" si="16"/>
        <v>1</v>
      </c>
      <c r="L477" s="269">
        <f>'Floriani Price List'!$I$5</f>
        <v>0</v>
      </c>
      <c r="M477" s="1435" t="s">
        <v>162</v>
      </c>
    </row>
    <row r="478" spans="1:13">
      <c r="A478" s="1007"/>
      <c r="B478" s="7" t="s">
        <v>1576</v>
      </c>
      <c r="C478" s="640" t="s">
        <v>1577</v>
      </c>
      <c r="D478" s="14">
        <v>18.989999999999998</v>
      </c>
      <c r="E478" s="14">
        <v>14.99</v>
      </c>
      <c r="F478" s="14">
        <v>6.99</v>
      </c>
      <c r="G478" s="14">
        <v>6.99</v>
      </c>
      <c r="H478" s="158">
        <f t="shared" si="17"/>
        <v>0</v>
      </c>
      <c r="I478" s="279">
        <f>IF('Floriani Price List'!$I$4="D",'Floriani Thread'!G478,IF('Floriani Price List'!$I$4="W",'Floriani Thread'!F478,0))</f>
        <v>6.99</v>
      </c>
      <c r="J478" s="2"/>
      <c r="K478" s="269" t="b">
        <f t="shared" si="16"/>
        <v>1</v>
      </c>
      <c r="L478" s="269">
        <f>'Floriani Price List'!$I$5</f>
        <v>0</v>
      </c>
      <c r="M478" s="1435" t="s">
        <v>162</v>
      </c>
    </row>
    <row r="479" spans="1:13">
      <c r="A479" s="1007"/>
      <c r="B479" s="7" t="s">
        <v>1578</v>
      </c>
      <c r="C479" s="741" t="s">
        <v>2301</v>
      </c>
      <c r="D479" s="14">
        <v>18.989999999999998</v>
      </c>
      <c r="E479" s="14">
        <v>14.99</v>
      </c>
      <c r="F479" s="14">
        <v>6.99</v>
      </c>
      <c r="G479" s="14">
        <v>6.99</v>
      </c>
      <c r="H479" s="158">
        <f t="shared" si="17"/>
        <v>0</v>
      </c>
      <c r="I479" s="279">
        <f>IF('Floriani Price List'!$I$4="D",'Floriani Thread'!G479,IF('Floriani Price List'!$I$4="W",'Floriani Thread'!F479,0))</f>
        <v>6.99</v>
      </c>
      <c r="J479" s="2"/>
      <c r="K479" s="269" t="b">
        <f t="shared" si="16"/>
        <v>1</v>
      </c>
      <c r="L479" s="269">
        <f>'Floriani Price List'!$I$5</f>
        <v>0</v>
      </c>
      <c r="M479" s="1435" t="s">
        <v>162</v>
      </c>
    </row>
    <row r="480" spans="1:13">
      <c r="A480" s="1007"/>
      <c r="B480" s="7" t="s">
        <v>1579</v>
      </c>
      <c r="C480" s="742" t="s">
        <v>2302</v>
      </c>
      <c r="D480" s="14">
        <v>18.989999999999998</v>
      </c>
      <c r="E480" s="14">
        <v>14.99</v>
      </c>
      <c r="F480" s="14">
        <v>6.99</v>
      </c>
      <c r="G480" s="14">
        <v>6.99</v>
      </c>
      <c r="H480" s="158">
        <f t="shared" si="17"/>
        <v>0</v>
      </c>
      <c r="I480" s="279">
        <f>IF('Floriani Price List'!$I$4="D",'Floriani Thread'!G480,IF('Floriani Price List'!$I$4="W",'Floriani Thread'!F480,0))</f>
        <v>6.99</v>
      </c>
      <c r="J480" s="2"/>
      <c r="K480" s="269" t="b">
        <f t="shared" si="16"/>
        <v>1</v>
      </c>
      <c r="L480" s="269">
        <f>'Floriani Price List'!$I$5</f>
        <v>0</v>
      </c>
      <c r="M480" s="1435" t="s">
        <v>162</v>
      </c>
    </row>
    <row r="481" spans="1:13" ht="12.9" thickBot="1">
      <c r="A481" s="1008"/>
      <c r="B481" s="57" t="s">
        <v>1580</v>
      </c>
      <c r="C481" s="1039" t="s">
        <v>1581</v>
      </c>
      <c r="D481" s="32">
        <v>18.989999999999998</v>
      </c>
      <c r="E481" s="32">
        <v>14.99</v>
      </c>
      <c r="F481" s="32">
        <v>6.99</v>
      </c>
      <c r="G481" s="32">
        <v>6.99</v>
      </c>
      <c r="H481" s="160">
        <f>A481*I481</f>
        <v>0</v>
      </c>
      <c r="I481" s="279">
        <f>IF('Floriani Price List'!$I$4="D",'Floriani Thread'!G481,IF('Floriani Price List'!$I$4="W",'Floriani Thread'!F481,0))</f>
        <v>6.99</v>
      </c>
      <c r="J481" s="2"/>
      <c r="K481" s="269" t="b">
        <f t="shared" si="16"/>
        <v>1</v>
      </c>
      <c r="L481" s="269">
        <f>'Floriani Price List'!$I$5</f>
        <v>0</v>
      </c>
      <c r="M481" s="1435" t="s">
        <v>162</v>
      </c>
    </row>
    <row r="482" spans="1:13" ht="12.9" thickBot="1">
      <c r="A482" s="1023">
        <f>SUM(A366:A481)</f>
        <v>0</v>
      </c>
      <c r="B482" s="273"/>
      <c r="C482" s="273"/>
      <c r="D482" s="273"/>
      <c r="E482" s="273"/>
      <c r="F482" s="273"/>
      <c r="G482" s="274" t="s">
        <v>1582</v>
      </c>
      <c r="H482" s="275">
        <f>SUM(H366:H481)</f>
        <v>0</v>
      </c>
      <c r="J482" s="2"/>
      <c r="K482" s="269" t="b">
        <f t="shared" si="16"/>
        <v>0</v>
      </c>
      <c r="L482" s="269">
        <f>'Floriani Price List'!$I$5</f>
        <v>0</v>
      </c>
      <c r="M482" s="1435"/>
    </row>
    <row r="483" spans="1:13" ht="30.65" customHeight="1" thickBot="1">
      <c r="A483" s="130"/>
      <c r="B483" s="1041" t="s">
        <v>2155</v>
      </c>
      <c r="C483" s="1035"/>
      <c r="D483" s="128"/>
      <c r="E483" s="128"/>
      <c r="F483" s="128"/>
      <c r="G483" s="128"/>
      <c r="H483" s="129"/>
      <c r="J483" s="2"/>
      <c r="K483" s="269" t="b">
        <f t="shared" ref="K483:K526" si="18">ISBLANK(A483)</f>
        <v>1</v>
      </c>
      <c r="L483" s="269">
        <f>'Floriani Price List'!$I$5</f>
        <v>0</v>
      </c>
      <c r="M483" s="1435"/>
    </row>
    <row r="484" spans="1:13" ht="12.9" thickBot="1">
      <c r="A484" s="122" t="s">
        <v>107</v>
      </c>
      <c r="B484" s="122" t="s">
        <v>681</v>
      </c>
      <c r="C484" s="122" t="s">
        <v>682</v>
      </c>
      <c r="D484" s="122" t="s">
        <v>34</v>
      </c>
      <c r="E484" s="122" t="s">
        <v>119</v>
      </c>
      <c r="F484" s="122" t="s">
        <v>372</v>
      </c>
      <c r="G484" s="123" t="s">
        <v>683</v>
      </c>
      <c r="H484" s="121" t="s">
        <v>684</v>
      </c>
      <c r="J484" s="2"/>
      <c r="K484" s="269" t="b">
        <f t="shared" si="18"/>
        <v>0</v>
      </c>
      <c r="L484" s="269">
        <f>'Floriani Price List'!$I$5</f>
        <v>0</v>
      </c>
      <c r="M484" s="1435"/>
    </row>
    <row r="485" spans="1:13">
      <c r="A485" s="94"/>
      <c r="B485" s="7" t="s">
        <v>1583</v>
      </c>
      <c r="C485" s="276" t="s">
        <v>2232</v>
      </c>
      <c r="D485" s="33">
        <v>6.99</v>
      </c>
      <c r="E485" s="33">
        <v>4.99</v>
      </c>
      <c r="F485" s="33">
        <v>3.49</v>
      </c>
      <c r="G485" s="33">
        <v>2.99</v>
      </c>
      <c r="H485" s="158">
        <f t="shared" ref="H485:H517" si="19">A485*I485</f>
        <v>0</v>
      </c>
      <c r="I485" s="279">
        <f>IF('Floriani Price List'!$I$4="D",'Floriani Thread'!G485,IF('Floriani Price List'!$I$4="W",'Floriani Thread'!F485,0))</f>
        <v>2.99</v>
      </c>
      <c r="J485" s="2"/>
      <c r="K485" s="269" t="b">
        <f t="shared" si="18"/>
        <v>1</v>
      </c>
      <c r="L485" s="269">
        <f>'Floriani Price List'!$I$5</f>
        <v>0</v>
      </c>
      <c r="M485" s="1435"/>
    </row>
    <row r="486" spans="1:13">
      <c r="A486" s="94"/>
      <c r="B486" s="7" t="s">
        <v>1584</v>
      </c>
      <c r="C486" s="7" t="s">
        <v>2609</v>
      </c>
      <c r="D486" s="33">
        <v>6.99</v>
      </c>
      <c r="E486" s="33">
        <v>4.99</v>
      </c>
      <c r="F486" s="33">
        <v>3.49</v>
      </c>
      <c r="G486" s="33">
        <v>2.99</v>
      </c>
      <c r="H486" s="158">
        <f t="shared" si="19"/>
        <v>0</v>
      </c>
      <c r="I486" s="279">
        <f>IF('Floriani Price List'!$I$4="D",'Floriani Thread'!G486,IF('Floriani Price List'!$I$4="W",'Floriani Thread'!F486,0))</f>
        <v>2.99</v>
      </c>
      <c r="J486" s="2"/>
      <c r="K486" s="269" t="b">
        <f t="shared" si="18"/>
        <v>1</v>
      </c>
      <c r="L486" s="269">
        <f>'Floriani Price List'!$I$5</f>
        <v>0</v>
      </c>
      <c r="M486" s="1435"/>
    </row>
    <row r="487" spans="1:13">
      <c r="A487" s="94"/>
      <c r="B487" s="7" t="s">
        <v>2500</v>
      </c>
      <c r="C487" s="7" t="s">
        <v>2501</v>
      </c>
      <c r="D487" s="33">
        <v>6.99</v>
      </c>
      <c r="E487" s="33">
        <v>4.99</v>
      </c>
      <c r="F487" s="33">
        <v>3.49</v>
      </c>
      <c r="G487" s="33">
        <v>2.99</v>
      </c>
      <c r="H487" s="158">
        <f t="shared" ref="H487" si="20">A487*I487</f>
        <v>0</v>
      </c>
      <c r="I487" s="279">
        <f>IF('Floriani Price List'!$I$4="D",'Floriani Thread'!G487,IF('Floriani Price List'!$I$4="W",'Floriani Thread'!F487,0))</f>
        <v>2.99</v>
      </c>
      <c r="J487" s="2"/>
      <c r="K487" s="269" t="b">
        <f t="shared" ref="K487" si="21">ISBLANK(A487)</f>
        <v>1</v>
      </c>
      <c r="L487" s="269">
        <f>'Floriani Price List'!$I$5</f>
        <v>0</v>
      </c>
      <c r="M487" s="1435"/>
    </row>
    <row r="488" spans="1:13">
      <c r="A488" s="94"/>
      <c r="B488" s="7" t="s">
        <v>1585</v>
      </c>
      <c r="C488" s="7" t="s">
        <v>2508</v>
      </c>
      <c r="D488" s="33">
        <v>6.99</v>
      </c>
      <c r="E488" s="33">
        <v>4.99</v>
      </c>
      <c r="F488" s="33">
        <v>3.49</v>
      </c>
      <c r="G488" s="33">
        <v>2.99</v>
      </c>
      <c r="H488" s="158">
        <f t="shared" si="19"/>
        <v>0</v>
      </c>
      <c r="I488" s="279">
        <f>IF('Floriani Price List'!$I$4="D",'Floriani Thread'!G488,IF('Floriani Price List'!$I$4="W",'Floriani Thread'!F488,0))</f>
        <v>2.99</v>
      </c>
      <c r="J488" s="2"/>
      <c r="K488" s="269" t="b">
        <f t="shared" si="18"/>
        <v>1</v>
      </c>
      <c r="L488" s="269">
        <f>'Floriani Price List'!$I$5</f>
        <v>0</v>
      </c>
      <c r="M488" s="1435"/>
    </row>
    <row r="489" spans="1:13">
      <c r="A489" s="94"/>
      <c r="B489" s="7" t="s">
        <v>1586</v>
      </c>
      <c r="C489" s="7" t="s">
        <v>2509</v>
      </c>
      <c r="D489" s="33">
        <v>6.99</v>
      </c>
      <c r="E489" s="33">
        <v>4.99</v>
      </c>
      <c r="F489" s="33">
        <v>3.49</v>
      </c>
      <c r="G489" s="33">
        <v>2.99</v>
      </c>
      <c r="H489" s="158">
        <f t="shared" si="19"/>
        <v>0</v>
      </c>
      <c r="I489" s="279">
        <f>IF('Floriani Price List'!$I$4="D",'Floriani Thread'!G489,IF('Floriani Price List'!$I$4="W",'Floriani Thread'!F489,0))</f>
        <v>2.99</v>
      </c>
      <c r="J489" s="2"/>
      <c r="K489" s="269" t="b">
        <f t="shared" si="18"/>
        <v>1</v>
      </c>
      <c r="L489" s="269">
        <f>'Floriani Price List'!$I$5</f>
        <v>0</v>
      </c>
      <c r="M489" s="1435"/>
    </row>
    <row r="490" spans="1:13">
      <c r="A490" s="94"/>
      <c r="B490" s="7" t="s">
        <v>1587</v>
      </c>
      <c r="C490" s="7" t="s">
        <v>2507</v>
      </c>
      <c r="D490" s="33">
        <v>6.99</v>
      </c>
      <c r="E490" s="33">
        <v>4.99</v>
      </c>
      <c r="F490" s="33">
        <v>3.49</v>
      </c>
      <c r="G490" s="33">
        <v>2.99</v>
      </c>
      <c r="H490" s="158">
        <f t="shared" si="19"/>
        <v>0</v>
      </c>
      <c r="I490" s="279">
        <f>IF('Floriani Price List'!$I$4="D",'Floriani Thread'!G490,IF('Floriani Price List'!$I$4="W",'Floriani Thread'!F490,0))</f>
        <v>2.99</v>
      </c>
      <c r="J490" s="2"/>
      <c r="K490" s="269" t="b">
        <f t="shared" si="18"/>
        <v>1</v>
      </c>
      <c r="L490" s="269">
        <f>'Floriani Price List'!$I$5</f>
        <v>0</v>
      </c>
      <c r="M490" s="1435"/>
    </row>
    <row r="491" spans="1:13">
      <c r="A491" s="94"/>
      <c r="B491" s="7" t="s">
        <v>2502</v>
      </c>
      <c r="C491" s="7" t="s">
        <v>2503</v>
      </c>
      <c r="D491" s="33">
        <v>6.99</v>
      </c>
      <c r="E491" s="33">
        <v>4.99</v>
      </c>
      <c r="F491" s="33">
        <v>3.49</v>
      </c>
      <c r="G491" s="33">
        <v>2.99</v>
      </c>
      <c r="H491" s="158">
        <f t="shared" ref="H491" si="22">A491*I491</f>
        <v>0</v>
      </c>
      <c r="I491" s="279">
        <f>IF('Floriani Price List'!$I$4="D",'Floriani Thread'!G491,IF('Floriani Price List'!$I$4="W",'Floriani Thread'!F491,0))</f>
        <v>2.99</v>
      </c>
      <c r="J491" s="2"/>
      <c r="K491" s="269" t="b">
        <f t="shared" ref="K491" si="23">ISBLANK(A491)</f>
        <v>1</v>
      </c>
      <c r="L491" s="269">
        <f>'Floriani Price List'!$I$5</f>
        <v>0</v>
      </c>
      <c r="M491" s="1435"/>
    </row>
    <row r="492" spans="1:13">
      <c r="A492" s="94"/>
      <c r="B492" s="7" t="s">
        <v>1588</v>
      </c>
      <c r="C492" s="7" t="s">
        <v>2233</v>
      </c>
      <c r="D492" s="33">
        <v>6.99</v>
      </c>
      <c r="E492" s="33">
        <v>4.99</v>
      </c>
      <c r="F492" s="33">
        <v>3.49</v>
      </c>
      <c r="G492" s="33">
        <v>2.99</v>
      </c>
      <c r="H492" s="158">
        <f t="shared" si="19"/>
        <v>0</v>
      </c>
      <c r="I492" s="279">
        <f>IF('Floriani Price List'!$I$4="D",'Floriani Thread'!G492,IF('Floriani Price List'!$I$4="W",'Floriani Thread'!F492,0))</f>
        <v>2.99</v>
      </c>
      <c r="J492" s="2"/>
      <c r="K492" s="269" t="b">
        <f>ISBLANK(A492)</f>
        <v>1</v>
      </c>
      <c r="L492" s="269">
        <f>'Floriani Price List'!$I$5</f>
        <v>0</v>
      </c>
      <c r="M492" s="1435"/>
    </row>
    <row r="493" spans="1:13">
      <c r="A493" s="94"/>
      <c r="B493" s="7" t="s">
        <v>1589</v>
      </c>
      <c r="C493" s="7" t="s">
        <v>1590</v>
      </c>
      <c r="D493" s="14">
        <v>11.49</v>
      </c>
      <c r="E493" s="14">
        <v>8.49</v>
      </c>
      <c r="F493" s="14">
        <v>5.69</v>
      </c>
      <c r="G493" s="14">
        <v>4.6900000000000004</v>
      </c>
      <c r="H493" s="158">
        <f t="shared" si="19"/>
        <v>0</v>
      </c>
      <c r="I493" s="279">
        <f>IF('Floriani Price List'!$I$4="D",'Floriani Thread'!G493,IF('Floriani Price List'!$I$4="W",'Floriani Thread'!F493,0))</f>
        <v>4.6900000000000004</v>
      </c>
      <c r="J493" s="2"/>
      <c r="K493" s="269" t="b">
        <f t="shared" si="18"/>
        <v>1</v>
      </c>
      <c r="L493" s="269">
        <f>'Floriani Price List'!$I$5</f>
        <v>0</v>
      </c>
      <c r="M493" s="1435" t="s">
        <v>162</v>
      </c>
    </row>
    <row r="494" spans="1:13">
      <c r="A494" s="94"/>
      <c r="B494" s="7" t="s">
        <v>1591</v>
      </c>
      <c r="C494" s="7" t="s">
        <v>1592</v>
      </c>
      <c r="D494" s="14">
        <v>11.49</v>
      </c>
      <c r="E494" s="14">
        <v>8.49</v>
      </c>
      <c r="F494" s="14">
        <v>5.69</v>
      </c>
      <c r="G494" s="14">
        <v>4.6900000000000004</v>
      </c>
      <c r="H494" s="158">
        <f t="shared" si="19"/>
        <v>0</v>
      </c>
      <c r="I494" s="279">
        <f>IF('Floriani Price List'!$I$4="D",'Floriani Thread'!G494,IF('Floriani Price List'!$I$4="W",'Floriani Thread'!F494,0))</f>
        <v>4.6900000000000004</v>
      </c>
      <c r="J494" s="2"/>
      <c r="K494" s="269" t="b">
        <f t="shared" si="18"/>
        <v>1</v>
      </c>
      <c r="L494" s="269">
        <f>'Floriani Price List'!$I$5</f>
        <v>0</v>
      </c>
      <c r="M494" s="1435" t="s">
        <v>162</v>
      </c>
    </row>
    <row r="495" spans="1:13">
      <c r="A495" s="94"/>
      <c r="B495" s="7" t="s">
        <v>1593</v>
      </c>
      <c r="C495" s="7" t="s">
        <v>1594</v>
      </c>
      <c r="D495" s="14">
        <v>11.49</v>
      </c>
      <c r="E495" s="14">
        <v>8.49</v>
      </c>
      <c r="F495" s="14">
        <v>5.69</v>
      </c>
      <c r="G495" s="14">
        <v>4.6900000000000004</v>
      </c>
      <c r="H495" s="158">
        <f t="shared" si="19"/>
        <v>0</v>
      </c>
      <c r="I495" s="279">
        <f>IF('Floriani Price List'!$I$4="D",'Floriani Thread'!G495,IF('Floriani Price List'!$I$4="W",'Floriani Thread'!F495,0))</f>
        <v>4.6900000000000004</v>
      </c>
      <c r="J495" s="2"/>
      <c r="K495" s="269" t="b">
        <f t="shared" si="18"/>
        <v>1</v>
      </c>
      <c r="L495" s="269">
        <f>'Floriani Price List'!$I$5</f>
        <v>0</v>
      </c>
      <c r="M495" s="1435" t="s">
        <v>162</v>
      </c>
    </row>
    <row r="496" spans="1:13">
      <c r="A496" s="94"/>
      <c r="B496" s="7" t="s">
        <v>1595</v>
      </c>
      <c r="C496" s="7" t="s">
        <v>1596</v>
      </c>
      <c r="D496" s="14">
        <v>11.49</v>
      </c>
      <c r="E496" s="14">
        <v>8.49</v>
      </c>
      <c r="F496" s="14">
        <v>5.69</v>
      </c>
      <c r="G496" s="14">
        <v>4.6900000000000004</v>
      </c>
      <c r="H496" s="158">
        <f t="shared" si="19"/>
        <v>0</v>
      </c>
      <c r="I496" s="279">
        <f>IF('Floriani Price List'!$I$4="D",'Floriani Thread'!G496,IF('Floriani Price List'!$I$4="W",'Floriani Thread'!F496,0))</f>
        <v>4.6900000000000004</v>
      </c>
      <c r="J496" s="2"/>
      <c r="K496" s="269" t="b">
        <f t="shared" si="18"/>
        <v>1</v>
      </c>
      <c r="L496" s="269">
        <f>'Floriani Price List'!$I$5</f>
        <v>0</v>
      </c>
      <c r="M496" s="1435" t="s">
        <v>162</v>
      </c>
    </row>
    <row r="497" spans="1:13">
      <c r="A497" s="94"/>
      <c r="B497" s="7" t="s">
        <v>1597</v>
      </c>
      <c r="C497" s="7" t="s">
        <v>1598</v>
      </c>
      <c r="D497" s="14">
        <v>11.49</v>
      </c>
      <c r="E497" s="14">
        <v>8.49</v>
      </c>
      <c r="F497" s="14">
        <v>5.69</v>
      </c>
      <c r="G497" s="14">
        <v>4.6900000000000004</v>
      </c>
      <c r="H497" s="158">
        <f t="shared" si="19"/>
        <v>0</v>
      </c>
      <c r="I497" s="279">
        <f>IF('Floriani Price List'!$I$4="D",'Floriani Thread'!G497,IF('Floriani Price List'!$I$4="W",'Floriani Thread'!F497,0))</f>
        <v>4.6900000000000004</v>
      </c>
      <c r="J497" s="2"/>
      <c r="K497" s="269" t="b">
        <f t="shared" si="18"/>
        <v>1</v>
      </c>
      <c r="L497" s="269">
        <f>'Floriani Price List'!$I$5</f>
        <v>0</v>
      </c>
      <c r="M497" s="1435" t="s">
        <v>162</v>
      </c>
    </row>
    <row r="498" spans="1:13">
      <c r="A498" s="94"/>
      <c r="B498" s="7" t="s">
        <v>1599</v>
      </c>
      <c r="C498" s="7" t="s">
        <v>1600</v>
      </c>
      <c r="D498" s="14">
        <v>11.49</v>
      </c>
      <c r="E498" s="14">
        <v>8.49</v>
      </c>
      <c r="F498" s="14">
        <v>5.69</v>
      </c>
      <c r="G498" s="14">
        <v>4.6900000000000004</v>
      </c>
      <c r="H498" s="158">
        <f t="shared" si="19"/>
        <v>0</v>
      </c>
      <c r="I498" s="279">
        <f>IF('Floriani Price List'!$I$4="D",'Floriani Thread'!G498,IF('Floriani Price List'!$I$4="W",'Floriani Thread'!F498,0))</f>
        <v>4.6900000000000004</v>
      </c>
      <c r="J498" s="2"/>
      <c r="K498" s="269" t="b">
        <f t="shared" si="18"/>
        <v>1</v>
      </c>
      <c r="L498" s="269">
        <f>'Floriani Price List'!$I$5</f>
        <v>0</v>
      </c>
      <c r="M498" s="1435" t="s">
        <v>162</v>
      </c>
    </row>
    <row r="499" spans="1:13">
      <c r="A499" s="94"/>
      <c r="B499" s="7" t="s">
        <v>1601</v>
      </c>
      <c r="C499" s="7" t="s">
        <v>1602</v>
      </c>
      <c r="D499" s="14">
        <v>11.49</v>
      </c>
      <c r="E499" s="14">
        <v>8.49</v>
      </c>
      <c r="F499" s="14">
        <v>5.69</v>
      </c>
      <c r="G499" s="14">
        <v>4.6900000000000004</v>
      </c>
      <c r="H499" s="158">
        <f t="shared" si="19"/>
        <v>0</v>
      </c>
      <c r="I499" s="279">
        <f>IF('Floriani Price List'!$I$4="D",'Floriani Thread'!G499,IF('Floriani Price List'!$I$4="W",'Floriani Thread'!F499,0))</f>
        <v>4.6900000000000004</v>
      </c>
      <c r="J499" s="2"/>
      <c r="K499" s="269" t="b">
        <f t="shared" si="18"/>
        <v>1</v>
      </c>
      <c r="L499" s="269">
        <f>'Floriani Price List'!$I$5</f>
        <v>0</v>
      </c>
      <c r="M499" s="1435" t="s">
        <v>162</v>
      </c>
    </row>
    <row r="500" spans="1:13">
      <c r="A500" s="94"/>
      <c r="B500" s="7" t="s">
        <v>1603</v>
      </c>
      <c r="C500" s="7" t="s">
        <v>1604</v>
      </c>
      <c r="D500" s="14">
        <v>11.49</v>
      </c>
      <c r="E500" s="14">
        <v>8.49</v>
      </c>
      <c r="F500" s="14">
        <v>5.69</v>
      </c>
      <c r="G500" s="14">
        <v>4.6900000000000004</v>
      </c>
      <c r="H500" s="158">
        <f t="shared" si="19"/>
        <v>0</v>
      </c>
      <c r="I500" s="279">
        <f>IF('Floriani Price List'!$I$4="D",'Floriani Thread'!G500,IF('Floriani Price List'!$I$4="W",'Floriani Thread'!F500,0))</f>
        <v>4.6900000000000004</v>
      </c>
      <c r="J500" s="2"/>
      <c r="K500" s="269" t="b">
        <f t="shared" si="18"/>
        <v>1</v>
      </c>
      <c r="L500" s="269">
        <f>'Floriani Price List'!$I$5</f>
        <v>0</v>
      </c>
      <c r="M500" s="1435" t="s">
        <v>162</v>
      </c>
    </row>
    <row r="501" spans="1:13">
      <c r="A501" s="94"/>
      <c r="B501" s="7" t="s">
        <v>1605</v>
      </c>
      <c r="C501" s="7" t="s">
        <v>1606</v>
      </c>
      <c r="D501" s="14">
        <v>11.49</v>
      </c>
      <c r="E501" s="14">
        <v>8.49</v>
      </c>
      <c r="F501" s="14">
        <v>5.69</v>
      </c>
      <c r="G501" s="14">
        <v>4.6900000000000004</v>
      </c>
      <c r="H501" s="158">
        <f t="shared" si="19"/>
        <v>0</v>
      </c>
      <c r="I501" s="279">
        <f>IF('Floriani Price List'!$I$4="D",'Floriani Thread'!G501,IF('Floriani Price List'!$I$4="W",'Floriani Thread'!F501,0))</f>
        <v>4.6900000000000004</v>
      </c>
      <c r="J501" s="2"/>
      <c r="K501" s="269" t="b">
        <f t="shared" si="18"/>
        <v>1</v>
      </c>
      <c r="L501" s="269">
        <f>'Floriani Price List'!$I$5</f>
        <v>0</v>
      </c>
      <c r="M501" s="1435" t="s">
        <v>162</v>
      </c>
    </row>
    <row r="502" spans="1:13">
      <c r="A502" s="94"/>
      <c r="B502" s="7" t="s">
        <v>1607</v>
      </c>
      <c r="C502" s="7" t="s">
        <v>1608</v>
      </c>
      <c r="D502" s="14">
        <v>11.49</v>
      </c>
      <c r="E502" s="14">
        <v>8.49</v>
      </c>
      <c r="F502" s="14">
        <v>5.69</v>
      </c>
      <c r="G502" s="14">
        <v>4.6900000000000004</v>
      </c>
      <c r="H502" s="158">
        <f t="shared" si="19"/>
        <v>0</v>
      </c>
      <c r="I502" s="279">
        <f>IF('Floriani Price List'!$I$4="D",'Floriani Thread'!G502,IF('Floriani Price List'!$I$4="W",'Floriani Thread'!F502,0))</f>
        <v>4.6900000000000004</v>
      </c>
      <c r="J502" s="2"/>
      <c r="K502" s="269" t="b">
        <f t="shared" si="18"/>
        <v>1</v>
      </c>
      <c r="L502" s="269">
        <f>'Floriani Price List'!$I$5</f>
        <v>0</v>
      </c>
      <c r="M502" s="1435" t="s">
        <v>162</v>
      </c>
    </row>
    <row r="503" spans="1:13">
      <c r="A503" s="94"/>
      <c r="B503" s="7" t="s">
        <v>1609</v>
      </c>
      <c r="C503" s="7" t="s">
        <v>1610</v>
      </c>
      <c r="D503" s="14">
        <v>11.49</v>
      </c>
      <c r="E503" s="14">
        <v>8.49</v>
      </c>
      <c r="F503" s="14">
        <v>5.69</v>
      </c>
      <c r="G503" s="14">
        <v>4.6900000000000004</v>
      </c>
      <c r="H503" s="158">
        <f t="shared" si="19"/>
        <v>0</v>
      </c>
      <c r="I503" s="279">
        <f>IF('Floriani Price List'!$I$4="D",'Floriani Thread'!G503,IF('Floriani Price List'!$I$4="W",'Floriani Thread'!F503,0))</f>
        <v>4.6900000000000004</v>
      </c>
      <c r="J503" s="2"/>
      <c r="K503" s="269" t="b">
        <f t="shared" si="18"/>
        <v>1</v>
      </c>
      <c r="L503" s="269">
        <f>'Floriani Price List'!$I$5</f>
        <v>0</v>
      </c>
      <c r="M503" s="1435" t="s">
        <v>162</v>
      </c>
    </row>
    <row r="504" spans="1:13">
      <c r="A504" s="94"/>
      <c r="B504" s="7" t="s">
        <v>1611</v>
      </c>
      <c r="C504" s="7" t="s">
        <v>1612</v>
      </c>
      <c r="D504" s="14">
        <v>11.49</v>
      </c>
      <c r="E504" s="14">
        <v>8.49</v>
      </c>
      <c r="F504" s="14">
        <v>5.69</v>
      </c>
      <c r="G504" s="14">
        <v>4.6900000000000004</v>
      </c>
      <c r="H504" s="158">
        <f t="shared" si="19"/>
        <v>0</v>
      </c>
      <c r="I504" s="279">
        <f>IF('Floriani Price List'!$I$4="D",'Floriani Thread'!G504,IF('Floriani Price List'!$I$4="W",'Floriani Thread'!F504,0))</f>
        <v>4.6900000000000004</v>
      </c>
      <c r="J504" s="2"/>
      <c r="K504" s="269" t="b">
        <f t="shared" si="18"/>
        <v>1</v>
      </c>
      <c r="L504" s="269">
        <f>'Floriani Price List'!$I$5</f>
        <v>0</v>
      </c>
      <c r="M504" s="1435" t="s">
        <v>162</v>
      </c>
    </row>
    <row r="505" spans="1:13">
      <c r="A505" s="94"/>
      <c r="B505" s="7" t="s">
        <v>1613</v>
      </c>
      <c r="C505" s="7" t="s">
        <v>1614</v>
      </c>
      <c r="D505" s="14">
        <v>11.49</v>
      </c>
      <c r="E505" s="14">
        <v>8.49</v>
      </c>
      <c r="F505" s="14">
        <v>5.69</v>
      </c>
      <c r="G505" s="14">
        <v>4.6900000000000004</v>
      </c>
      <c r="H505" s="158">
        <f t="shared" si="19"/>
        <v>0</v>
      </c>
      <c r="I505" s="279">
        <f>IF('Floriani Price List'!$I$4="D",'Floriani Thread'!G505,IF('Floriani Price List'!$I$4="W",'Floriani Thread'!F505,0))</f>
        <v>4.6900000000000004</v>
      </c>
      <c r="J505" s="2"/>
      <c r="K505" s="269" t="b">
        <f t="shared" si="18"/>
        <v>1</v>
      </c>
      <c r="L505" s="269">
        <f>'Floriani Price List'!$I$5</f>
        <v>0</v>
      </c>
      <c r="M505" s="1435" t="s">
        <v>162</v>
      </c>
    </row>
    <row r="506" spans="1:13">
      <c r="A506" s="94"/>
      <c r="B506" s="7" t="s">
        <v>1615</v>
      </c>
      <c r="C506" s="7" t="s">
        <v>1616</v>
      </c>
      <c r="D506" s="14">
        <v>11.49</v>
      </c>
      <c r="E506" s="14">
        <v>8.49</v>
      </c>
      <c r="F506" s="14">
        <v>5.69</v>
      </c>
      <c r="G506" s="14">
        <v>4.6900000000000004</v>
      </c>
      <c r="H506" s="158">
        <f t="shared" si="19"/>
        <v>0</v>
      </c>
      <c r="I506" s="279">
        <f>IF('Floriani Price List'!$I$4="D",'Floriani Thread'!G506,IF('Floriani Price List'!$I$4="W",'Floriani Thread'!F506,0))</f>
        <v>4.6900000000000004</v>
      </c>
      <c r="J506" s="2"/>
      <c r="K506" s="269" t="b">
        <f t="shared" si="18"/>
        <v>1</v>
      </c>
      <c r="L506" s="269">
        <f>'Floriani Price List'!$I$5</f>
        <v>0</v>
      </c>
      <c r="M506" s="1435" t="s">
        <v>162</v>
      </c>
    </row>
    <row r="507" spans="1:13">
      <c r="A507" s="94"/>
      <c r="B507" s="7" t="s">
        <v>1617</v>
      </c>
      <c r="C507" s="7" t="s">
        <v>1618</v>
      </c>
      <c r="D507" s="14">
        <v>11.49</v>
      </c>
      <c r="E507" s="14">
        <v>8.49</v>
      </c>
      <c r="F507" s="14">
        <v>5.69</v>
      </c>
      <c r="G507" s="14">
        <v>4.6900000000000004</v>
      </c>
      <c r="H507" s="158">
        <f t="shared" si="19"/>
        <v>0</v>
      </c>
      <c r="I507" s="279">
        <f>IF('Floriani Price List'!$I$4="D",'Floriani Thread'!G507,IF('Floriani Price List'!$I$4="W",'Floriani Thread'!F507,0))</f>
        <v>4.6900000000000004</v>
      </c>
      <c r="J507" s="2"/>
      <c r="K507" s="269" t="b">
        <f t="shared" si="18"/>
        <v>1</v>
      </c>
      <c r="L507" s="269">
        <f>'Floriani Price List'!$I$5</f>
        <v>0</v>
      </c>
      <c r="M507" s="1435" t="s">
        <v>162</v>
      </c>
    </row>
    <row r="508" spans="1:13">
      <c r="A508" s="94"/>
      <c r="B508" s="7" t="s">
        <v>1730</v>
      </c>
      <c r="C508" s="7" t="s">
        <v>1822</v>
      </c>
      <c r="D508" s="14">
        <v>11.49</v>
      </c>
      <c r="E508" s="14">
        <v>8.49</v>
      </c>
      <c r="F508" s="14">
        <v>5.69</v>
      </c>
      <c r="G508" s="14">
        <v>4.6900000000000004</v>
      </c>
      <c r="H508" s="158">
        <f t="shared" si="19"/>
        <v>0</v>
      </c>
      <c r="I508" s="279">
        <f>IF('Floriani Price List'!$I$4="D",'Floriani Thread'!G508,IF('Floriani Price List'!$I$4="W",'Floriani Thread'!F508,0))</f>
        <v>4.6900000000000004</v>
      </c>
      <c r="J508" s="2"/>
      <c r="K508" s="269" t="b">
        <f t="shared" si="18"/>
        <v>1</v>
      </c>
      <c r="L508" s="269">
        <f>'Floriani Price List'!$I$5</f>
        <v>0</v>
      </c>
      <c r="M508" s="1435" t="s">
        <v>162</v>
      </c>
    </row>
    <row r="509" spans="1:13">
      <c r="A509" s="94"/>
      <c r="B509" s="7" t="s">
        <v>1619</v>
      </c>
      <c r="C509" s="7" t="s">
        <v>1620</v>
      </c>
      <c r="D509" s="14">
        <v>11.49</v>
      </c>
      <c r="E509" s="14">
        <v>8.49</v>
      </c>
      <c r="F509" s="14">
        <v>5.69</v>
      </c>
      <c r="G509" s="14">
        <v>4.6900000000000004</v>
      </c>
      <c r="H509" s="158">
        <f t="shared" si="19"/>
        <v>0</v>
      </c>
      <c r="I509" s="279">
        <f>IF('Floriani Price List'!$I$4="D",'Floriani Thread'!G509,IF('Floriani Price List'!$I$4="W",'Floriani Thread'!F509,0))</f>
        <v>4.6900000000000004</v>
      </c>
      <c r="J509" s="2"/>
      <c r="K509" s="269" t="b">
        <f t="shared" si="18"/>
        <v>1</v>
      </c>
      <c r="L509" s="269">
        <f>'Floriani Price List'!$I$5</f>
        <v>0</v>
      </c>
      <c r="M509" s="1435" t="s">
        <v>162</v>
      </c>
    </row>
    <row r="510" spans="1:13">
      <c r="A510" s="94"/>
      <c r="B510" s="7" t="s">
        <v>1621</v>
      </c>
      <c r="C510" s="7" t="s">
        <v>1622</v>
      </c>
      <c r="D510" s="14">
        <v>11.49</v>
      </c>
      <c r="E510" s="14">
        <v>8.49</v>
      </c>
      <c r="F510" s="14">
        <v>5.69</v>
      </c>
      <c r="G510" s="14">
        <v>4.6900000000000004</v>
      </c>
      <c r="H510" s="158">
        <f t="shared" si="19"/>
        <v>0</v>
      </c>
      <c r="I510" s="279">
        <f>IF('Floriani Price List'!$I$4="D",'Floriani Thread'!G510,IF('Floriani Price List'!$I$4="W",'Floriani Thread'!F510,0))</f>
        <v>4.6900000000000004</v>
      </c>
      <c r="J510" s="2"/>
      <c r="K510" s="269" t="b">
        <f t="shared" si="18"/>
        <v>1</v>
      </c>
      <c r="L510" s="269">
        <f>'Floriani Price List'!$I$5</f>
        <v>0</v>
      </c>
      <c r="M510" s="1435" t="s">
        <v>162</v>
      </c>
    </row>
    <row r="511" spans="1:13">
      <c r="A511" s="94"/>
      <c r="B511" s="7" t="s">
        <v>1731</v>
      </c>
      <c r="C511" s="7" t="s">
        <v>1823</v>
      </c>
      <c r="D511" s="14">
        <v>11.49</v>
      </c>
      <c r="E511" s="14">
        <v>8.49</v>
      </c>
      <c r="F511" s="14">
        <v>5.69</v>
      </c>
      <c r="G511" s="14">
        <v>4.6900000000000004</v>
      </c>
      <c r="H511" s="158">
        <f t="shared" si="19"/>
        <v>0</v>
      </c>
      <c r="I511" s="279">
        <f>IF('Floriani Price List'!$I$4="D",'Floriani Thread'!G511,IF('Floriani Price List'!$I$4="W",'Floriani Thread'!F511,0))</f>
        <v>4.6900000000000004</v>
      </c>
      <c r="J511" s="2"/>
      <c r="K511" s="269" t="b">
        <f t="shared" si="18"/>
        <v>1</v>
      </c>
      <c r="L511" s="269">
        <f>'Floriani Price List'!$I$5</f>
        <v>0</v>
      </c>
      <c r="M511" s="1435" t="s">
        <v>162</v>
      </c>
    </row>
    <row r="512" spans="1:13">
      <c r="A512" s="94"/>
      <c r="B512" s="7" t="s">
        <v>1732</v>
      </c>
      <c r="C512" s="7" t="s">
        <v>1824</v>
      </c>
      <c r="D512" s="14">
        <v>11.49</v>
      </c>
      <c r="E512" s="14">
        <v>8.49</v>
      </c>
      <c r="F512" s="14">
        <v>5.69</v>
      </c>
      <c r="G512" s="14">
        <v>4.6900000000000004</v>
      </c>
      <c r="H512" s="158">
        <f t="shared" si="19"/>
        <v>0</v>
      </c>
      <c r="I512" s="279">
        <f>IF('Floriani Price List'!$I$4="D",'Floriani Thread'!G512,IF('Floriani Price List'!$I$4="W",'Floriani Thread'!F512,0))</f>
        <v>4.6900000000000004</v>
      </c>
      <c r="J512" s="2"/>
      <c r="K512" s="269" t="b">
        <f t="shared" si="18"/>
        <v>1</v>
      </c>
      <c r="L512" s="269">
        <f>'Floriani Price List'!$I$5</f>
        <v>0</v>
      </c>
      <c r="M512" s="1435" t="s">
        <v>162</v>
      </c>
    </row>
    <row r="513" spans="1:13">
      <c r="A513" s="94"/>
      <c r="B513" s="7" t="s">
        <v>1733</v>
      </c>
      <c r="C513" s="7" t="s">
        <v>1825</v>
      </c>
      <c r="D513" s="14">
        <v>11.49</v>
      </c>
      <c r="E513" s="14">
        <v>8.49</v>
      </c>
      <c r="F513" s="14">
        <v>5.69</v>
      </c>
      <c r="G513" s="14">
        <v>4.6900000000000004</v>
      </c>
      <c r="H513" s="158">
        <f t="shared" si="19"/>
        <v>0</v>
      </c>
      <c r="I513" s="279">
        <f>IF('Floriani Price List'!$I$4="D",'Floriani Thread'!G513,IF('Floriani Price List'!$I$4="W",'Floriani Thread'!F513,0))</f>
        <v>4.6900000000000004</v>
      </c>
      <c r="J513" s="2"/>
      <c r="K513" s="269" t="b">
        <f t="shared" si="18"/>
        <v>1</v>
      </c>
      <c r="L513" s="269">
        <f>'Floriani Price List'!$I$5</f>
        <v>0</v>
      </c>
      <c r="M513" s="1435" t="s">
        <v>162</v>
      </c>
    </row>
    <row r="514" spans="1:13">
      <c r="A514" s="94"/>
      <c r="B514" s="7" t="s">
        <v>1734</v>
      </c>
      <c r="C514" s="7" t="s">
        <v>1826</v>
      </c>
      <c r="D514" s="14">
        <v>11.49</v>
      </c>
      <c r="E514" s="14">
        <v>8.49</v>
      </c>
      <c r="F514" s="14">
        <v>5.69</v>
      </c>
      <c r="G514" s="14">
        <v>4.6900000000000004</v>
      </c>
      <c r="H514" s="158">
        <f t="shared" si="19"/>
        <v>0</v>
      </c>
      <c r="I514" s="279">
        <f>IF('Floriani Price List'!$I$4="D",'Floriani Thread'!G514,IF('Floriani Price List'!$I$4="W",'Floriani Thread'!F514,0))</f>
        <v>4.6900000000000004</v>
      </c>
      <c r="J514" s="2"/>
      <c r="K514" s="269" t="b">
        <f t="shared" si="18"/>
        <v>1</v>
      </c>
      <c r="L514" s="269">
        <f>'Floriani Price List'!$I$5</f>
        <v>0</v>
      </c>
      <c r="M514" s="1435" t="s">
        <v>162</v>
      </c>
    </row>
    <row r="515" spans="1:13">
      <c r="A515" s="94"/>
      <c r="B515" s="7" t="s">
        <v>1735</v>
      </c>
      <c r="C515" s="7" t="s">
        <v>1827</v>
      </c>
      <c r="D515" s="14">
        <v>11.49</v>
      </c>
      <c r="E515" s="14">
        <v>8.49</v>
      </c>
      <c r="F515" s="14">
        <v>5.69</v>
      </c>
      <c r="G515" s="14">
        <v>4.6900000000000004</v>
      </c>
      <c r="H515" s="158">
        <f t="shared" si="19"/>
        <v>0</v>
      </c>
      <c r="I515" s="279">
        <f>IF('Floriani Price List'!$I$4="D",'Floriani Thread'!G515,IF('Floriani Price List'!$I$4="W",'Floriani Thread'!F515,0))</f>
        <v>4.6900000000000004</v>
      </c>
      <c r="J515" s="2"/>
      <c r="K515" s="269" t="b">
        <f t="shared" si="18"/>
        <v>1</v>
      </c>
      <c r="L515" s="269">
        <f>'Floriani Price List'!$I$5</f>
        <v>0</v>
      </c>
      <c r="M515" s="1435" t="s">
        <v>162</v>
      </c>
    </row>
    <row r="516" spans="1:13">
      <c r="A516" s="94"/>
      <c r="B516" s="7" t="s">
        <v>1736</v>
      </c>
      <c r="C516" s="7" t="s">
        <v>1828</v>
      </c>
      <c r="D516" s="14">
        <v>11.49</v>
      </c>
      <c r="E516" s="14">
        <v>8.49</v>
      </c>
      <c r="F516" s="14">
        <v>5.69</v>
      </c>
      <c r="G516" s="14">
        <v>4.6900000000000004</v>
      </c>
      <c r="H516" s="158">
        <f t="shared" si="19"/>
        <v>0</v>
      </c>
      <c r="I516" s="279">
        <f>IF('Floriani Price List'!$I$4="D",'Floriani Thread'!G516,IF('Floriani Price List'!$I$4="W",'Floriani Thread'!F516,0))</f>
        <v>4.6900000000000004</v>
      </c>
      <c r="J516" s="2"/>
      <c r="K516" s="269" t="b">
        <f t="shared" si="18"/>
        <v>1</v>
      </c>
      <c r="L516" s="269">
        <f>'Floriani Price List'!$I$5</f>
        <v>0</v>
      </c>
      <c r="M516" s="1435" t="s">
        <v>162</v>
      </c>
    </row>
    <row r="517" spans="1:13">
      <c r="A517" s="94"/>
      <c r="B517" s="7" t="s">
        <v>1737</v>
      </c>
      <c r="C517" s="7" t="s">
        <v>1829</v>
      </c>
      <c r="D517" s="14">
        <v>11.49</v>
      </c>
      <c r="E517" s="14">
        <v>8.49</v>
      </c>
      <c r="F517" s="14">
        <v>5.69</v>
      </c>
      <c r="G517" s="14">
        <v>4.6900000000000004</v>
      </c>
      <c r="H517" s="158">
        <f t="shared" si="19"/>
        <v>0</v>
      </c>
      <c r="I517" s="279">
        <f>IF('Floriani Price List'!$I$4="D",'Floriani Thread'!G517,IF('Floriani Price List'!$I$4="W",'Floriani Thread'!F517,0))</f>
        <v>4.6900000000000004</v>
      </c>
      <c r="J517" s="2"/>
      <c r="K517" s="269" t="b">
        <f t="shared" si="18"/>
        <v>1</v>
      </c>
      <c r="L517" s="269">
        <f>'Floriani Price List'!$I$5</f>
        <v>0</v>
      </c>
      <c r="M517" s="1435" t="s">
        <v>162</v>
      </c>
    </row>
    <row r="518" spans="1:13" ht="12.9" thickBot="1">
      <c r="A518" s="105"/>
      <c r="B518" s="57" t="s">
        <v>1738</v>
      </c>
      <c r="C518" s="57" t="s">
        <v>1830</v>
      </c>
      <c r="D518" s="14">
        <v>11.49</v>
      </c>
      <c r="E518" s="14">
        <v>8.49</v>
      </c>
      <c r="F518" s="14">
        <v>5.69</v>
      </c>
      <c r="G518" s="14">
        <v>4.6900000000000004</v>
      </c>
      <c r="H518" s="160">
        <f>A518*I518</f>
        <v>0</v>
      </c>
      <c r="I518" s="279">
        <f>IF('Floriani Price List'!$I$4="D",'Floriani Thread'!G518,IF('Floriani Price List'!$I$4="W",'Floriani Thread'!F518,0))</f>
        <v>4.6900000000000004</v>
      </c>
      <c r="J518" s="2"/>
      <c r="K518" s="269" t="b">
        <f t="shared" si="18"/>
        <v>1</v>
      </c>
      <c r="L518" s="269">
        <f>'Floriani Price List'!$I$5</f>
        <v>0</v>
      </c>
      <c r="M518" s="1435" t="s">
        <v>162</v>
      </c>
    </row>
    <row r="519" spans="1:13" ht="12.9" thickBot="1">
      <c r="A519" s="1023">
        <f>SUM(A485:A518)</f>
        <v>0</v>
      </c>
      <c r="B519" s="273"/>
      <c r="C519" s="273"/>
      <c r="D519" s="277"/>
      <c r="E519" s="277"/>
      <c r="F519" s="277"/>
      <c r="G519" s="274" t="s">
        <v>1623</v>
      </c>
      <c r="H519" s="275">
        <f>SUM(H485:H518)</f>
        <v>0</v>
      </c>
      <c r="J519" s="2"/>
      <c r="K519" s="269" t="b">
        <f t="shared" si="18"/>
        <v>0</v>
      </c>
      <c r="L519" s="269">
        <f>'Floriani Price List'!$I$5</f>
        <v>0</v>
      </c>
      <c r="M519" s="1435"/>
    </row>
    <row r="520" spans="1:13" s="1046" customFormat="1" ht="30.65" customHeight="1" thickBot="1">
      <c r="A520" s="1042"/>
      <c r="B520" s="1507" t="s">
        <v>2800</v>
      </c>
      <c r="C520" s="1043"/>
      <c r="D520" s="1044"/>
      <c r="E520" s="1044"/>
      <c r="F520" s="1044"/>
      <c r="G520" s="1044"/>
      <c r="H520" s="1045"/>
      <c r="I520" s="279"/>
      <c r="J520" s="2"/>
      <c r="K520" s="1046" t="b">
        <f t="shared" si="18"/>
        <v>1</v>
      </c>
      <c r="L520" s="269">
        <f>'Floriani Price List'!$I$5</f>
        <v>0</v>
      </c>
      <c r="M520" s="1435"/>
    </row>
    <row r="521" spans="1:13" ht="12.9" thickBot="1">
      <c r="A521" s="124" t="s">
        <v>107</v>
      </c>
      <c r="B521" s="124" t="s">
        <v>681</v>
      </c>
      <c r="C521" s="124" t="s">
        <v>682</v>
      </c>
      <c r="D521" s="121" t="s">
        <v>34</v>
      </c>
      <c r="E521" s="121" t="s">
        <v>119</v>
      </c>
      <c r="F521" s="121" t="s">
        <v>372</v>
      </c>
      <c r="G521" s="121" t="s">
        <v>683</v>
      </c>
      <c r="H521" s="121" t="s">
        <v>684</v>
      </c>
      <c r="J521" s="2"/>
      <c r="K521" s="269" t="b">
        <f t="shared" si="18"/>
        <v>0</v>
      </c>
      <c r="L521" s="269">
        <f>'Floriani Price List'!$I$5</f>
        <v>0</v>
      </c>
      <c r="M521" s="1435"/>
    </row>
    <row r="522" spans="1:13">
      <c r="A522" s="1040"/>
      <c r="B522" s="58" t="s">
        <v>1725</v>
      </c>
      <c r="C522" s="58" t="s">
        <v>1831</v>
      </c>
      <c r="D522" s="28">
        <v>25.99</v>
      </c>
      <c r="E522" s="14">
        <v>18.489999999999998</v>
      </c>
      <c r="F522" s="14">
        <v>12.99</v>
      </c>
      <c r="G522" s="28">
        <v>10.39</v>
      </c>
      <c r="H522" s="157">
        <f>A522*I522</f>
        <v>0</v>
      </c>
      <c r="I522" s="279">
        <f>IF('Floriani Price List'!$I$4="D",'Floriani Thread'!G522,IF('Floriani Price List'!$I$4="W",'Floriani Thread'!F522,0))</f>
        <v>10.39</v>
      </c>
      <c r="J522" s="2"/>
      <c r="K522" s="269" t="b">
        <f t="shared" si="18"/>
        <v>1</v>
      </c>
      <c r="L522" s="269">
        <f>'Floriani Price List'!$I$5</f>
        <v>0</v>
      </c>
      <c r="M522" s="1435"/>
    </row>
    <row r="523" spans="1:13">
      <c r="A523" s="94"/>
      <c r="B523" s="7" t="s">
        <v>1726</v>
      </c>
      <c r="C523" s="7" t="s">
        <v>1832</v>
      </c>
      <c r="D523" s="14">
        <v>25.99</v>
      </c>
      <c r="E523" s="14">
        <v>18.489999999999998</v>
      </c>
      <c r="F523" s="14">
        <v>12.99</v>
      </c>
      <c r="G523" s="14">
        <v>10.39</v>
      </c>
      <c r="H523" s="158">
        <f>A523*I523</f>
        <v>0</v>
      </c>
      <c r="I523" s="279">
        <f>IF('Floriani Price List'!$I$4="D",'Floriani Thread'!G523,IF('Floriani Price List'!$I$4="W",'Floriani Thread'!F523,0))</f>
        <v>10.39</v>
      </c>
      <c r="J523" s="2"/>
      <c r="K523" s="269" t="b">
        <f t="shared" si="18"/>
        <v>1</v>
      </c>
      <c r="L523" s="269">
        <f>'Floriani Price List'!$I$5</f>
        <v>0</v>
      </c>
      <c r="M523" s="1435"/>
    </row>
    <row r="524" spans="1:13">
      <c r="A524" s="94"/>
      <c r="B524" s="7" t="s">
        <v>1727</v>
      </c>
      <c r="C524" s="7" t="s">
        <v>1833</v>
      </c>
      <c r="D524" s="14">
        <v>25.99</v>
      </c>
      <c r="E524" s="14">
        <v>18.489999999999998</v>
      </c>
      <c r="F524" s="14">
        <v>12.99</v>
      </c>
      <c r="G524" s="14">
        <v>10.39</v>
      </c>
      <c r="H524" s="158">
        <f t="shared" ref="H524:H549" si="24">A524*I524</f>
        <v>0</v>
      </c>
      <c r="I524" s="279">
        <f>IF('Floriani Price List'!$I$4="D",'Floriani Thread'!G524,IF('Floriani Price List'!$I$4="W",'Floriani Thread'!F524,0))</f>
        <v>10.39</v>
      </c>
      <c r="J524" s="2"/>
      <c r="K524" s="269" t="b">
        <f t="shared" si="18"/>
        <v>1</v>
      </c>
      <c r="L524" s="269">
        <f>'Floriani Price List'!$I$5</f>
        <v>0</v>
      </c>
      <c r="M524" s="1435"/>
    </row>
    <row r="525" spans="1:13">
      <c r="A525" s="94"/>
      <c r="B525" s="7" t="s">
        <v>1728</v>
      </c>
      <c r="C525" s="7" t="s">
        <v>1834</v>
      </c>
      <c r="D525" s="14">
        <v>25.99</v>
      </c>
      <c r="E525" s="14">
        <v>18.489999999999998</v>
      </c>
      <c r="F525" s="14">
        <v>12.99</v>
      </c>
      <c r="G525" s="14">
        <v>10.39</v>
      </c>
      <c r="H525" s="158">
        <f t="shared" si="24"/>
        <v>0</v>
      </c>
      <c r="I525" s="279">
        <f>IF('Floriani Price List'!$I$4="D",'Floriani Thread'!G525,IF('Floriani Price List'!$I$4="W",'Floriani Thread'!F525,0))</f>
        <v>10.39</v>
      </c>
      <c r="J525" s="2"/>
      <c r="K525" s="269" t="b">
        <f t="shared" si="18"/>
        <v>1</v>
      </c>
      <c r="L525" s="269">
        <f>'Floriani Price List'!$I$5</f>
        <v>0</v>
      </c>
      <c r="M525" s="1435"/>
    </row>
    <row r="526" spans="1:13">
      <c r="A526" s="94"/>
      <c r="B526" s="7" t="s">
        <v>1729</v>
      </c>
      <c r="C526" s="7" t="s">
        <v>1835</v>
      </c>
      <c r="D526" s="14">
        <v>25.99</v>
      </c>
      <c r="E526" s="14">
        <v>18.489999999999998</v>
      </c>
      <c r="F526" s="14">
        <v>12.99</v>
      </c>
      <c r="G526" s="14">
        <v>10.39</v>
      </c>
      <c r="H526" s="158">
        <f t="shared" si="24"/>
        <v>0</v>
      </c>
      <c r="I526" s="279">
        <f>IF('Floriani Price List'!$I$4="D",'Floriani Thread'!G526,IF('Floriani Price List'!$I$4="W",'Floriani Thread'!F526,0))</f>
        <v>10.39</v>
      </c>
      <c r="J526" s="2"/>
      <c r="K526" s="269" t="b">
        <f t="shared" si="18"/>
        <v>1</v>
      </c>
      <c r="L526" s="269">
        <f>'Floriani Price List'!$I$5</f>
        <v>0</v>
      </c>
      <c r="M526" s="1435"/>
    </row>
    <row r="527" spans="1:13">
      <c r="A527" s="94"/>
      <c r="B527" s="7" t="s">
        <v>1624</v>
      </c>
      <c r="C527" s="7" t="s">
        <v>1625</v>
      </c>
      <c r="D527" s="14">
        <v>26.99</v>
      </c>
      <c r="E527" s="14">
        <v>18.989999999999998</v>
      </c>
      <c r="F527" s="14">
        <v>13.99</v>
      </c>
      <c r="G527" s="14">
        <v>12.99</v>
      </c>
      <c r="H527" s="158">
        <f t="shared" ref="H527:H545" si="25">A527*I527</f>
        <v>0</v>
      </c>
      <c r="I527" s="279">
        <f>IF('Floriani Price List'!$I$4="D",'Floriani Thread'!G527,IF('Floriani Price List'!$I$4="W",'Floriani Thread'!F527,0))</f>
        <v>12.99</v>
      </c>
      <c r="J527" s="2"/>
      <c r="K527" s="269" t="b">
        <f t="shared" ref="K527:K545" si="26">ISBLANK(A527)</f>
        <v>1</v>
      </c>
      <c r="L527" s="269">
        <f>'Floriani Price List'!$I$5</f>
        <v>0</v>
      </c>
      <c r="M527" s="1435"/>
    </row>
    <row r="528" spans="1:13">
      <c r="A528" s="94"/>
      <c r="B528" s="7" t="s">
        <v>1626</v>
      </c>
      <c r="C528" s="7" t="s">
        <v>1627</v>
      </c>
      <c r="D528" s="14">
        <v>26.99</v>
      </c>
      <c r="E528" s="14">
        <v>18.989999999999998</v>
      </c>
      <c r="F528" s="14">
        <v>13.99</v>
      </c>
      <c r="G528" s="14">
        <v>12.99</v>
      </c>
      <c r="H528" s="158">
        <f t="shared" si="25"/>
        <v>0</v>
      </c>
      <c r="I528" s="279">
        <f>IF('Floriani Price List'!$I$4="D",'Floriani Thread'!G528,IF('Floriani Price List'!$I$4="W",'Floriani Thread'!F528,0))</f>
        <v>12.99</v>
      </c>
      <c r="J528" s="2"/>
      <c r="K528" s="269" t="b">
        <f t="shared" si="26"/>
        <v>1</v>
      </c>
      <c r="L528" s="269">
        <f>'Floriani Price List'!$I$5</f>
        <v>0</v>
      </c>
      <c r="M528" s="1435"/>
    </row>
    <row r="529" spans="1:13">
      <c r="A529" s="94"/>
      <c r="B529" s="7" t="s">
        <v>1628</v>
      </c>
      <c r="C529" s="7" t="s">
        <v>1629</v>
      </c>
      <c r="D529" s="14">
        <v>26.99</v>
      </c>
      <c r="E529" s="14">
        <v>18.989999999999998</v>
      </c>
      <c r="F529" s="14">
        <v>13.99</v>
      </c>
      <c r="G529" s="14">
        <v>12.99</v>
      </c>
      <c r="H529" s="158">
        <f t="shared" si="25"/>
        <v>0</v>
      </c>
      <c r="I529" s="279">
        <f>IF('Floriani Price List'!$I$4="D",'Floriani Thread'!G529,IF('Floriani Price List'!$I$4="W",'Floriani Thread'!F529,0))</f>
        <v>12.99</v>
      </c>
      <c r="J529" s="2"/>
      <c r="K529" s="269" t="b">
        <f t="shared" si="26"/>
        <v>1</v>
      </c>
      <c r="L529" s="269">
        <f>'Floriani Price List'!$I$5</f>
        <v>0</v>
      </c>
      <c r="M529" s="1435"/>
    </row>
    <row r="530" spans="1:13">
      <c r="A530" s="94"/>
      <c r="B530" s="7" t="s">
        <v>2481</v>
      </c>
      <c r="C530" s="7" t="s">
        <v>2482</v>
      </c>
      <c r="D530" s="14">
        <v>26.99</v>
      </c>
      <c r="E530" s="14">
        <v>18.989999999999998</v>
      </c>
      <c r="F530" s="14">
        <v>13.99</v>
      </c>
      <c r="G530" s="14">
        <v>12.99</v>
      </c>
      <c r="H530" s="158">
        <f t="shared" si="25"/>
        <v>0</v>
      </c>
      <c r="I530" s="279">
        <f>IF('Floriani Price List'!$I$4="D",'Floriani Thread'!G530,IF('Floriani Price List'!$I$4="W",'Floriani Thread'!F530,0))</f>
        <v>12.99</v>
      </c>
      <c r="J530" s="2"/>
      <c r="K530" s="269" t="b">
        <f t="shared" si="26"/>
        <v>1</v>
      </c>
      <c r="L530" s="269">
        <f>'Floriani Price List'!$I$5</f>
        <v>0</v>
      </c>
      <c r="M530" s="1435"/>
    </row>
    <row r="531" spans="1:13">
      <c r="A531" s="94"/>
      <c r="B531" s="7" t="s">
        <v>1630</v>
      </c>
      <c r="C531" s="7" t="s">
        <v>1631</v>
      </c>
      <c r="D531" s="14">
        <v>26.99</v>
      </c>
      <c r="E531" s="14">
        <v>18.989999999999998</v>
      </c>
      <c r="F531" s="14">
        <v>13.99</v>
      </c>
      <c r="G531" s="14">
        <v>12.99</v>
      </c>
      <c r="H531" s="158">
        <f t="shared" si="25"/>
        <v>0</v>
      </c>
      <c r="I531" s="279">
        <f>IF('Floriani Price List'!$I$4="D",'Floriani Thread'!G531,IF('Floriani Price List'!$I$4="W",'Floriani Thread'!F531,0))</f>
        <v>12.99</v>
      </c>
      <c r="J531" s="2"/>
      <c r="K531" s="269" t="b">
        <f t="shared" si="26"/>
        <v>1</v>
      </c>
      <c r="L531" s="269">
        <f>'Floriani Price List'!$I$5</f>
        <v>0</v>
      </c>
      <c r="M531" s="1435"/>
    </row>
    <row r="532" spans="1:13">
      <c r="A532" s="94"/>
      <c r="B532" s="7" t="s">
        <v>2605</v>
      </c>
      <c r="C532" s="7" t="s">
        <v>2808</v>
      </c>
      <c r="D532" s="14">
        <v>26.99</v>
      </c>
      <c r="E532" s="14">
        <v>18.989999999999998</v>
      </c>
      <c r="F532" s="14">
        <v>13.99</v>
      </c>
      <c r="G532" s="14">
        <v>12.99</v>
      </c>
      <c r="H532" s="158">
        <f t="shared" si="25"/>
        <v>0</v>
      </c>
      <c r="I532" s="279">
        <f>IF('Floriani Price List'!$I$4="D",'Floriani Thread'!G532,IF('Floriani Price List'!$I$4="W",'Floriani Thread'!F532,0))</f>
        <v>12.99</v>
      </c>
      <c r="J532" s="2"/>
      <c r="K532" s="269" t="b">
        <f t="shared" si="26"/>
        <v>1</v>
      </c>
      <c r="L532" s="269">
        <f>'Floriani Price List'!$I$5</f>
        <v>0</v>
      </c>
      <c r="M532" s="1435"/>
    </row>
    <row r="533" spans="1:13">
      <c r="A533" s="94"/>
      <c r="B533" s="7" t="s">
        <v>2483</v>
      </c>
      <c r="C533" s="7" t="s">
        <v>2484</v>
      </c>
      <c r="D533" s="14">
        <v>26.99</v>
      </c>
      <c r="E533" s="14">
        <v>18.989999999999998</v>
      </c>
      <c r="F533" s="14">
        <v>13.99</v>
      </c>
      <c r="G533" s="14">
        <v>12.99</v>
      </c>
      <c r="H533" s="158">
        <f t="shared" si="25"/>
        <v>0</v>
      </c>
      <c r="I533" s="279">
        <f>IF('Floriani Price List'!$I$4="D",'Floriani Thread'!G533,IF('Floriani Price List'!$I$4="W",'Floriani Thread'!F533,0))</f>
        <v>12.99</v>
      </c>
      <c r="J533" s="2"/>
      <c r="K533" s="269" t="b">
        <f t="shared" si="26"/>
        <v>1</v>
      </c>
      <c r="L533" s="269">
        <f>'Floriani Price List'!$I$5</f>
        <v>0</v>
      </c>
      <c r="M533" s="1435"/>
    </row>
    <row r="534" spans="1:13">
      <c r="A534" s="94"/>
      <c r="B534" s="7" t="s">
        <v>2485</v>
      </c>
      <c r="C534" s="7" t="s">
        <v>2486</v>
      </c>
      <c r="D534" s="14">
        <v>26.99</v>
      </c>
      <c r="E534" s="14">
        <v>18.989999999999998</v>
      </c>
      <c r="F534" s="14">
        <v>13.99</v>
      </c>
      <c r="G534" s="14">
        <v>12.99</v>
      </c>
      <c r="H534" s="158">
        <f t="shared" si="25"/>
        <v>0</v>
      </c>
      <c r="I534" s="279">
        <f>IF('Floriani Price List'!$I$4="D",'Floriani Thread'!G534,IF('Floriani Price List'!$I$4="W",'Floriani Thread'!F534,0))</f>
        <v>12.99</v>
      </c>
      <c r="J534" s="2"/>
      <c r="K534" s="269" t="b">
        <f t="shared" si="26"/>
        <v>1</v>
      </c>
      <c r="L534" s="269">
        <f>'Floriani Price List'!$I$5</f>
        <v>0</v>
      </c>
      <c r="M534" s="1435"/>
    </row>
    <row r="535" spans="1:13">
      <c r="A535" s="94"/>
      <c r="B535" s="7" t="s">
        <v>1632</v>
      </c>
      <c r="C535" s="7" t="s">
        <v>1633</v>
      </c>
      <c r="D535" s="14">
        <v>26.99</v>
      </c>
      <c r="E535" s="14">
        <v>18.989999999999998</v>
      </c>
      <c r="F535" s="14">
        <v>13.99</v>
      </c>
      <c r="G535" s="14">
        <v>12.99</v>
      </c>
      <c r="H535" s="158">
        <f t="shared" si="25"/>
        <v>0</v>
      </c>
      <c r="I535" s="279">
        <f>IF('Floriani Price List'!$I$4="D",'Floriani Thread'!G535,IF('Floriani Price List'!$I$4="W",'Floriani Thread'!F535,0))</f>
        <v>12.99</v>
      </c>
      <c r="J535" s="2"/>
      <c r="K535" s="269" t="b">
        <f t="shared" si="26"/>
        <v>1</v>
      </c>
      <c r="L535" s="269">
        <f>'Floriani Price List'!$I$5</f>
        <v>0</v>
      </c>
      <c r="M535" s="1435"/>
    </row>
    <row r="536" spans="1:13">
      <c r="A536" s="94"/>
      <c r="B536" s="7" t="s">
        <v>2721</v>
      </c>
      <c r="C536" s="7" t="s">
        <v>2722</v>
      </c>
      <c r="D536" s="14">
        <v>26.99</v>
      </c>
      <c r="E536" s="14">
        <v>18.989999999999998</v>
      </c>
      <c r="F536" s="14">
        <v>13.99</v>
      </c>
      <c r="G536" s="14">
        <v>12.99</v>
      </c>
      <c r="H536" s="158">
        <f t="shared" ref="H536" si="27">A536*I536</f>
        <v>0</v>
      </c>
      <c r="I536" s="279">
        <f>IF('Floriani Price List'!$I$4="D",'Floriani Thread'!G536,IF('Floriani Price List'!$I$4="W",'Floriani Thread'!F536,0))</f>
        <v>12.99</v>
      </c>
      <c r="J536" s="2"/>
      <c r="K536" s="269" t="b">
        <f t="shared" ref="K536" si="28">ISBLANK(A536)</f>
        <v>1</v>
      </c>
      <c r="L536" s="269">
        <f>'Floriani Price List'!$I$5</f>
        <v>0</v>
      </c>
      <c r="M536" s="1435"/>
    </row>
    <row r="537" spans="1:13">
      <c r="A537" s="94"/>
      <c r="B537" s="7" t="s">
        <v>2487</v>
      </c>
      <c r="C537" s="7" t="s">
        <v>2488</v>
      </c>
      <c r="D537" s="14">
        <v>26.99</v>
      </c>
      <c r="E537" s="14">
        <v>18.989999999999998</v>
      </c>
      <c r="F537" s="14">
        <v>13.99</v>
      </c>
      <c r="G537" s="14">
        <v>12.99</v>
      </c>
      <c r="H537" s="158">
        <f t="shared" si="25"/>
        <v>0</v>
      </c>
      <c r="I537" s="279">
        <f>IF('Floriani Price List'!$I$4="D",'Floriani Thread'!G537,IF('Floriani Price List'!$I$4="W",'Floriani Thread'!F537,0))</f>
        <v>12.99</v>
      </c>
      <c r="J537" s="2"/>
      <c r="K537" s="269" t="b">
        <f t="shared" si="26"/>
        <v>1</v>
      </c>
      <c r="L537" s="269">
        <f>'Floriani Price List'!$I$5</f>
        <v>0</v>
      </c>
      <c r="M537" s="1435"/>
    </row>
    <row r="538" spans="1:13">
      <c r="A538" s="94"/>
      <c r="B538" s="7" t="s">
        <v>2598</v>
      </c>
      <c r="C538" s="7" t="s">
        <v>2801</v>
      </c>
      <c r="D538" s="14">
        <v>26.99</v>
      </c>
      <c r="E538" s="14">
        <v>18.989999999999998</v>
      </c>
      <c r="F538" s="14">
        <v>13.99</v>
      </c>
      <c r="G538" s="14">
        <v>12.99</v>
      </c>
      <c r="H538" s="158">
        <f t="shared" si="25"/>
        <v>0</v>
      </c>
      <c r="I538" s="279">
        <f>IF('Floriani Price List'!$I$4="D",'Floriani Thread'!G538,IF('Floriani Price List'!$I$4="W",'Floriani Thread'!F538,0))</f>
        <v>12.99</v>
      </c>
      <c r="J538" s="2"/>
      <c r="K538" s="269" t="b">
        <f t="shared" si="26"/>
        <v>1</v>
      </c>
      <c r="L538" s="269">
        <f>'Floriani Price List'!$I$5</f>
        <v>0</v>
      </c>
      <c r="M538" s="1435"/>
    </row>
    <row r="539" spans="1:13">
      <c r="A539" s="94"/>
      <c r="B539" s="7" t="s">
        <v>2480</v>
      </c>
      <c r="C539" s="7" t="s">
        <v>2489</v>
      </c>
      <c r="D539" s="14">
        <v>26.99</v>
      </c>
      <c r="E539" s="14">
        <v>18.989999999999998</v>
      </c>
      <c r="F539" s="14">
        <v>13.99</v>
      </c>
      <c r="G539" s="14">
        <v>12.99</v>
      </c>
      <c r="H539" s="158">
        <f t="shared" si="25"/>
        <v>0</v>
      </c>
      <c r="I539" s="279">
        <f>IF('Floriani Price List'!$I$4="D",'Floriani Thread'!G545,IF('Floriani Price List'!$I$4="W",'Floriani Thread'!F545,0))</f>
        <v>12.99</v>
      </c>
      <c r="J539" s="2"/>
      <c r="K539" s="269" t="b">
        <f t="shared" si="26"/>
        <v>1</v>
      </c>
      <c r="L539" s="269">
        <f>'Floriani Price List'!$I$5</f>
        <v>0</v>
      </c>
      <c r="M539" s="1435"/>
    </row>
    <row r="540" spans="1:13">
      <c r="A540" s="94"/>
      <c r="B540" s="7" t="s">
        <v>2602</v>
      </c>
      <c r="C540" s="7" t="s">
        <v>2802</v>
      </c>
      <c r="D540" s="14">
        <v>26.99</v>
      </c>
      <c r="E540" s="14">
        <v>18.989999999999998</v>
      </c>
      <c r="F540" s="14">
        <v>13.99</v>
      </c>
      <c r="G540" s="14">
        <v>12.99</v>
      </c>
      <c r="H540" s="158">
        <f t="shared" si="25"/>
        <v>0</v>
      </c>
      <c r="I540" s="279">
        <f>IF('Floriani Price List'!$I$4="D",'Floriani Thread'!G542,IF('Floriani Price List'!$I$4="W",'Floriani Thread'!F542,0))</f>
        <v>12.99</v>
      </c>
      <c r="J540" s="2"/>
      <c r="K540" s="269" t="b">
        <f t="shared" si="26"/>
        <v>1</v>
      </c>
      <c r="L540" s="269">
        <f>'Floriani Price List'!$I$5</f>
        <v>0</v>
      </c>
      <c r="M540" s="1435"/>
    </row>
    <row r="541" spans="1:13">
      <c r="A541" s="94"/>
      <c r="B541" s="7" t="s">
        <v>2603</v>
      </c>
      <c r="C541" s="7" t="s">
        <v>2803</v>
      </c>
      <c r="D541" s="14">
        <v>26.99</v>
      </c>
      <c r="E541" s="14">
        <v>18.989999999999998</v>
      </c>
      <c r="F541" s="14">
        <v>13.99</v>
      </c>
      <c r="G541" s="14">
        <v>12.99</v>
      </c>
      <c r="H541" s="158">
        <f t="shared" si="25"/>
        <v>0</v>
      </c>
      <c r="I541" s="279">
        <f>IF('Floriani Price List'!$I$4="D",'Floriani Thread'!G543,IF('Floriani Price List'!$I$4="W",'Floriani Thread'!F543,0))</f>
        <v>12.99</v>
      </c>
      <c r="J541" s="2"/>
      <c r="K541" s="269" t="b">
        <f t="shared" si="26"/>
        <v>1</v>
      </c>
      <c r="L541" s="269">
        <f>'Floriani Price List'!$I$5</f>
        <v>0</v>
      </c>
      <c r="M541" s="1435"/>
    </row>
    <row r="542" spans="1:13">
      <c r="A542" s="94"/>
      <c r="B542" s="7" t="s">
        <v>2599</v>
      </c>
      <c r="C542" s="7" t="s">
        <v>2804</v>
      </c>
      <c r="D542" s="14">
        <v>26.99</v>
      </c>
      <c r="E542" s="14">
        <v>18.989999999999998</v>
      </c>
      <c r="F542" s="14">
        <v>13.99</v>
      </c>
      <c r="G542" s="14">
        <v>12.99</v>
      </c>
      <c r="H542" s="158">
        <f t="shared" si="25"/>
        <v>0</v>
      </c>
      <c r="I542" s="279">
        <f>IF('Floriani Price List'!$I$4="D",'Floriani Thread'!G539,IF('Floriani Price List'!$I$4="W",'Floriani Thread'!F539,0))</f>
        <v>12.99</v>
      </c>
      <c r="J542" s="2"/>
      <c r="K542" s="269" t="b">
        <f t="shared" si="26"/>
        <v>1</v>
      </c>
      <c r="L542" s="269">
        <f>'Floriani Price List'!$I$5</f>
        <v>0</v>
      </c>
      <c r="M542" s="1435"/>
    </row>
    <row r="543" spans="1:13">
      <c r="A543" s="94"/>
      <c r="B543" s="7" t="s">
        <v>2604</v>
      </c>
      <c r="C543" s="7" t="s">
        <v>2805</v>
      </c>
      <c r="D543" s="14">
        <v>26.99</v>
      </c>
      <c r="E543" s="14">
        <v>18.989999999999998</v>
      </c>
      <c r="F543" s="14">
        <v>13.99</v>
      </c>
      <c r="G543" s="14">
        <v>12.99</v>
      </c>
      <c r="H543" s="158">
        <f t="shared" si="25"/>
        <v>0</v>
      </c>
      <c r="I543" s="279">
        <f>IF('Floriani Price List'!$I$4="D",'Floriani Thread'!G544,IF('Floriani Price List'!$I$4="W",'Floriani Thread'!F544,0))</f>
        <v>12.99</v>
      </c>
      <c r="J543" s="2"/>
      <c r="K543" s="269" t="b">
        <f t="shared" si="26"/>
        <v>1</v>
      </c>
      <c r="L543" s="269">
        <f>'Floriani Price List'!$I$5</f>
        <v>0</v>
      </c>
      <c r="M543" s="1435"/>
    </row>
    <row r="544" spans="1:13">
      <c r="A544" s="94"/>
      <c r="B544" s="7" t="s">
        <v>2600</v>
      </c>
      <c r="C544" s="7" t="s">
        <v>2806</v>
      </c>
      <c r="D544" s="14">
        <v>26.99</v>
      </c>
      <c r="E544" s="14">
        <v>18.989999999999998</v>
      </c>
      <c r="F544" s="14">
        <v>13.99</v>
      </c>
      <c r="G544" s="14">
        <v>12.99</v>
      </c>
      <c r="H544" s="158">
        <f t="shared" si="25"/>
        <v>0</v>
      </c>
      <c r="I544" s="279">
        <f>IF('Floriani Price List'!$I$4="D",'Floriani Thread'!G540,IF('Floriani Price List'!$I$4="W",'Floriani Thread'!F540,0))</f>
        <v>12.99</v>
      </c>
      <c r="J544" s="2"/>
      <c r="K544" s="269" t="b">
        <f t="shared" si="26"/>
        <v>1</v>
      </c>
      <c r="L544" s="269">
        <f>'Floriani Price List'!$I$5</f>
        <v>0</v>
      </c>
      <c r="M544" s="1435"/>
    </row>
    <row r="545" spans="1:13">
      <c r="A545" s="94"/>
      <c r="B545" s="7" t="s">
        <v>2601</v>
      </c>
      <c r="C545" s="7" t="s">
        <v>2807</v>
      </c>
      <c r="D545" s="14">
        <v>26.99</v>
      </c>
      <c r="E545" s="14">
        <v>18.989999999999998</v>
      </c>
      <c r="F545" s="14">
        <v>13.99</v>
      </c>
      <c r="G545" s="14">
        <v>12.99</v>
      </c>
      <c r="H545" s="158">
        <f t="shared" si="25"/>
        <v>0</v>
      </c>
      <c r="I545" s="279">
        <f>IF('Floriani Price List'!$I$4="D",'Floriani Thread'!G541,IF('Floriani Price List'!$I$4="W",'Floriani Thread'!F541,0))</f>
        <v>12.99</v>
      </c>
      <c r="J545" s="2"/>
      <c r="K545" s="269" t="b">
        <f t="shared" si="26"/>
        <v>1</v>
      </c>
      <c r="L545" s="269">
        <f>'Floriani Price List'!$I$5</f>
        <v>0</v>
      </c>
      <c r="M545" s="1435"/>
    </row>
    <row r="546" spans="1:13">
      <c r="A546" s="1019"/>
      <c r="B546" s="7" t="s">
        <v>1634</v>
      </c>
      <c r="C546" s="276" t="s">
        <v>2135</v>
      </c>
      <c r="D546" s="14">
        <v>79.989999999999995</v>
      </c>
      <c r="E546" s="14">
        <v>55.99</v>
      </c>
      <c r="F546" s="14"/>
      <c r="G546" s="14">
        <v>28.8</v>
      </c>
      <c r="H546" s="158">
        <f t="shared" si="24"/>
        <v>0</v>
      </c>
      <c r="I546" s="279">
        <f>G546</f>
        <v>28.8</v>
      </c>
      <c r="J546" s="2"/>
      <c r="K546" s="269" t="b">
        <f t="shared" ref="K546:K576" si="29">ISBLANK(A546)</f>
        <v>1</v>
      </c>
      <c r="L546" s="269">
        <f>'Floriani Price List'!$I$5</f>
        <v>0</v>
      </c>
      <c r="M546" s="1435"/>
    </row>
    <row r="547" spans="1:13">
      <c r="A547" s="1019"/>
      <c r="B547" s="7" t="s">
        <v>1635</v>
      </c>
      <c r="C547" s="276" t="s">
        <v>2136</v>
      </c>
      <c r="D547" s="14">
        <v>79.989999999999995</v>
      </c>
      <c r="E547" s="14">
        <v>55.99</v>
      </c>
      <c r="F547" s="14"/>
      <c r="G547" s="14">
        <v>28.8</v>
      </c>
      <c r="H547" s="158">
        <f t="shared" si="24"/>
        <v>0</v>
      </c>
      <c r="I547" s="279">
        <f t="shared" ref="I547:I550" si="30">G547</f>
        <v>28.8</v>
      </c>
      <c r="J547" s="2"/>
      <c r="K547" s="269" t="b">
        <f t="shared" si="29"/>
        <v>1</v>
      </c>
      <c r="L547" s="269">
        <f>'Floriani Price List'!$I$5</f>
        <v>0</v>
      </c>
      <c r="M547" s="1435"/>
    </row>
    <row r="548" spans="1:13">
      <c r="A548" s="1019"/>
      <c r="B548" s="7" t="s">
        <v>1636</v>
      </c>
      <c r="C548" s="276" t="s">
        <v>2137</v>
      </c>
      <c r="D548" s="14">
        <v>79.989999999999995</v>
      </c>
      <c r="E548" s="14">
        <v>55.99</v>
      </c>
      <c r="F548" s="14"/>
      <c r="G548" s="14">
        <v>28.8</v>
      </c>
      <c r="H548" s="158">
        <f t="shared" si="24"/>
        <v>0</v>
      </c>
      <c r="I548" s="279">
        <f t="shared" si="30"/>
        <v>28.8</v>
      </c>
      <c r="J548" s="2"/>
      <c r="K548" s="269" t="b">
        <f t="shared" si="29"/>
        <v>1</v>
      </c>
      <c r="L548" s="269">
        <f>'Floriani Price List'!$I$5</f>
        <v>0</v>
      </c>
      <c r="M548" s="1435"/>
    </row>
    <row r="549" spans="1:13">
      <c r="A549" s="1019"/>
      <c r="B549" s="7" t="s">
        <v>1637</v>
      </c>
      <c r="C549" s="276" t="s">
        <v>2138</v>
      </c>
      <c r="D549" s="14">
        <v>79.989999999999995</v>
      </c>
      <c r="E549" s="14">
        <v>55.99</v>
      </c>
      <c r="F549" s="14"/>
      <c r="G549" s="14">
        <v>28.8</v>
      </c>
      <c r="H549" s="158">
        <f t="shared" si="24"/>
        <v>0</v>
      </c>
      <c r="I549" s="279">
        <f t="shared" si="30"/>
        <v>28.8</v>
      </c>
      <c r="J549" s="2"/>
      <c r="K549" s="269" t="b">
        <f t="shared" si="29"/>
        <v>1</v>
      </c>
      <c r="L549" s="269">
        <f>'Floriani Price List'!$I$5</f>
        <v>0</v>
      </c>
      <c r="M549" s="1435"/>
    </row>
    <row r="550" spans="1:13" ht="12.9" thickBot="1">
      <c r="A550" s="1019"/>
      <c r="B550" s="57" t="s">
        <v>1638</v>
      </c>
      <c r="C550" s="1047" t="s">
        <v>2139</v>
      </c>
      <c r="D550" s="32">
        <v>79.989999999999995</v>
      </c>
      <c r="E550" s="32">
        <v>55.99</v>
      </c>
      <c r="F550" s="32"/>
      <c r="G550" s="32">
        <v>28.8</v>
      </c>
      <c r="H550" s="160">
        <f>A550*I550</f>
        <v>0</v>
      </c>
      <c r="I550" s="279">
        <f t="shared" si="30"/>
        <v>28.8</v>
      </c>
      <c r="J550" s="2"/>
      <c r="K550" s="269" t="b">
        <f t="shared" si="29"/>
        <v>1</v>
      </c>
      <c r="L550" s="269">
        <f>'Floriani Price List'!$I$5</f>
        <v>0</v>
      </c>
      <c r="M550" s="1435"/>
    </row>
    <row r="551" spans="1:13" ht="12.9" thickBot="1">
      <c r="A551" s="1023">
        <f>SUM(A522:A550)</f>
        <v>0</v>
      </c>
      <c r="B551" s="273"/>
      <c r="C551" s="273"/>
      <c r="D551" s="273"/>
      <c r="E551" s="273"/>
      <c r="F551" s="273"/>
      <c r="G551" s="274" t="s">
        <v>2156</v>
      </c>
      <c r="H551" s="275">
        <f>SUM(H522:H550)</f>
        <v>0</v>
      </c>
      <c r="J551" s="2"/>
      <c r="K551" s="269" t="b">
        <f t="shared" si="29"/>
        <v>0</v>
      </c>
      <c r="L551" s="269">
        <f>'Floriani Price List'!$I$5</f>
        <v>0</v>
      </c>
      <c r="M551" s="1435"/>
    </row>
    <row r="552" spans="1:13" ht="19.399999999999999" customHeight="1" thickBot="1">
      <c r="A552" s="130"/>
      <c r="B552" s="1041" t="s">
        <v>2303</v>
      </c>
      <c r="C552" s="131"/>
      <c r="D552" s="131"/>
      <c r="E552" s="131"/>
      <c r="F552" s="131"/>
      <c r="G552" s="131"/>
      <c r="H552" s="132"/>
      <c r="J552" s="2"/>
      <c r="K552" s="269" t="b">
        <f t="shared" si="29"/>
        <v>1</v>
      </c>
      <c r="L552" s="269">
        <f>'Floriani Price List'!$I$5</f>
        <v>0</v>
      </c>
      <c r="M552" s="1435"/>
    </row>
    <row r="553" spans="1:13" ht="12.9" thickBot="1">
      <c r="A553" s="122" t="s">
        <v>107</v>
      </c>
      <c r="B553" s="122" t="s">
        <v>681</v>
      </c>
      <c r="C553" s="122" t="s">
        <v>682</v>
      </c>
      <c r="D553" s="122" t="s">
        <v>34</v>
      </c>
      <c r="E553" s="122" t="s">
        <v>119</v>
      </c>
      <c r="F553" s="122" t="s">
        <v>372</v>
      </c>
      <c r="G553" s="123" t="s">
        <v>683</v>
      </c>
      <c r="H553" s="121" t="s">
        <v>684</v>
      </c>
      <c r="J553" s="2"/>
      <c r="K553" s="269" t="b">
        <f t="shared" si="29"/>
        <v>0</v>
      </c>
      <c r="L553" s="269">
        <f>'Floriani Price List'!$I$5</f>
        <v>0</v>
      </c>
      <c r="M553" s="1435"/>
    </row>
    <row r="554" spans="1:13">
      <c r="A554" s="1040"/>
      <c r="B554" s="58" t="s">
        <v>1639</v>
      </c>
      <c r="C554" s="1048" t="s">
        <v>1640</v>
      </c>
      <c r="D554" s="28">
        <v>6.99</v>
      </c>
      <c r="E554" s="28">
        <v>4.99</v>
      </c>
      <c r="F554" s="28">
        <v>3.49</v>
      </c>
      <c r="G554" s="28">
        <v>2.19</v>
      </c>
      <c r="H554" s="157">
        <f>A554*I554</f>
        <v>0</v>
      </c>
      <c r="I554" s="279">
        <f>IF('Floriani Price List'!$I$4="D",'Floriani Thread'!G554,IF('Floriani Price List'!$I$4="W",'Floriani Thread'!F554,0))</f>
        <v>2.19</v>
      </c>
      <c r="J554" s="2"/>
      <c r="K554" s="269" t="b">
        <f t="shared" si="29"/>
        <v>1</v>
      </c>
      <c r="L554" s="269">
        <f>'Floriani Price List'!$I$5</f>
        <v>0</v>
      </c>
      <c r="M554" s="1435"/>
    </row>
    <row r="555" spans="1:13">
      <c r="A555" s="94"/>
      <c r="B555" s="7" t="s">
        <v>1641</v>
      </c>
      <c r="C555" s="744" t="s">
        <v>1642</v>
      </c>
      <c r="D555" s="14">
        <v>6.99</v>
      </c>
      <c r="E555" s="14">
        <v>4.99</v>
      </c>
      <c r="F555" s="14">
        <v>3.49</v>
      </c>
      <c r="G555" s="14">
        <v>2.19</v>
      </c>
      <c r="H555" s="158">
        <f>A555*I555</f>
        <v>0</v>
      </c>
      <c r="I555" s="279">
        <f>IF('Floriani Price List'!$I$4="D",'Floriani Thread'!G555,IF('Floriani Price List'!$I$4="W",'Floriani Thread'!F555,0))</f>
        <v>2.19</v>
      </c>
      <c r="J555" s="2"/>
      <c r="K555" s="269" t="b">
        <f t="shared" si="29"/>
        <v>1</v>
      </c>
      <c r="L555" s="269">
        <f>'Floriani Price List'!$I$5</f>
        <v>0</v>
      </c>
      <c r="M555" s="1435"/>
    </row>
    <row r="556" spans="1:13">
      <c r="A556" s="94"/>
      <c r="B556" s="7" t="s">
        <v>1643</v>
      </c>
      <c r="C556" s="745" t="s">
        <v>1644</v>
      </c>
      <c r="D556" s="14">
        <v>6.99</v>
      </c>
      <c r="E556" s="14">
        <v>4.99</v>
      </c>
      <c r="F556" s="14">
        <v>3.49</v>
      </c>
      <c r="G556" s="14">
        <v>2.19</v>
      </c>
      <c r="H556" s="158">
        <f t="shared" ref="H556:H576" si="31">A556*I556</f>
        <v>0</v>
      </c>
      <c r="I556" s="279">
        <f>IF('Floriani Price List'!$I$4="D",'Floriani Thread'!G556,IF('Floriani Price List'!$I$4="W",'Floriani Thread'!F556,0))</f>
        <v>2.19</v>
      </c>
      <c r="J556" s="2"/>
      <c r="K556" s="269" t="b">
        <f t="shared" si="29"/>
        <v>1</v>
      </c>
      <c r="L556" s="269">
        <f>'Floriani Price List'!$I$5</f>
        <v>0</v>
      </c>
      <c r="M556" s="1435"/>
    </row>
    <row r="557" spans="1:13">
      <c r="A557" s="94"/>
      <c r="B557" s="7" t="s">
        <v>1645</v>
      </c>
      <c r="C557" s="746" t="s">
        <v>1646</v>
      </c>
      <c r="D557" s="14">
        <v>6.99</v>
      </c>
      <c r="E557" s="14">
        <v>4.99</v>
      </c>
      <c r="F557" s="14">
        <v>3.49</v>
      </c>
      <c r="G557" s="14">
        <v>2.19</v>
      </c>
      <c r="H557" s="158">
        <f t="shared" si="31"/>
        <v>0</v>
      </c>
      <c r="I557" s="279">
        <f>IF('Floriani Price List'!$I$4="D",'Floriani Thread'!G557,IF('Floriani Price List'!$I$4="W",'Floriani Thread'!F557,0))</f>
        <v>2.19</v>
      </c>
      <c r="J557" s="2"/>
      <c r="K557" s="269" t="b">
        <f t="shared" si="29"/>
        <v>1</v>
      </c>
      <c r="L557" s="269">
        <f>'Floriani Price List'!$I$5</f>
        <v>0</v>
      </c>
      <c r="M557" s="1435"/>
    </row>
    <row r="558" spans="1:13">
      <c r="A558" s="94"/>
      <c r="B558" s="7" t="s">
        <v>1647</v>
      </c>
      <c r="C558" s="747" t="s">
        <v>1648</v>
      </c>
      <c r="D558" s="14">
        <v>6.99</v>
      </c>
      <c r="E558" s="14">
        <v>4.99</v>
      </c>
      <c r="F558" s="14">
        <v>3.49</v>
      </c>
      <c r="G558" s="14">
        <v>2.19</v>
      </c>
      <c r="H558" s="158">
        <f t="shared" si="31"/>
        <v>0</v>
      </c>
      <c r="I558" s="279">
        <f>IF('Floriani Price List'!$I$4="D",'Floriani Thread'!G558,IF('Floriani Price List'!$I$4="W",'Floriani Thread'!F558,0))</f>
        <v>2.19</v>
      </c>
      <c r="J558" s="2"/>
      <c r="K558" s="269" t="b">
        <f t="shared" si="29"/>
        <v>1</v>
      </c>
      <c r="L558" s="269">
        <f>'Floriani Price List'!$I$5</f>
        <v>0</v>
      </c>
      <c r="M558" s="1435"/>
    </row>
    <row r="559" spans="1:13">
      <c r="A559" s="94"/>
      <c r="B559" s="7" t="s">
        <v>1649</v>
      </c>
      <c r="C559" s="748" t="s">
        <v>1650</v>
      </c>
      <c r="D559" s="14">
        <v>6.99</v>
      </c>
      <c r="E559" s="14">
        <v>4.99</v>
      </c>
      <c r="F559" s="14">
        <v>3.49</v>
      </c>
      <c r="G559" s="14">
        <v>2.19</v>
      </c>
      <c r="H559" s="158">
        <f t="shared" si="31"/>
        <v>0</v>
      </c>
      <c r="I559" s="279">
        <f>IF('Floriani Price List'!$I$4="D",'Floriani Thread'!G559,IF('Floriani Price List'!$I$4="W",'Floriani Thread'!F559,0))</f>
        <v>2.19</v>
      </c>
      <c r="J559" s="2"/>
      <c r="K559" s="269" t="b">
        <f t="shared" si="29"/>
        <v>1</v>
      </c>
      <c r="L559" s="269">
        <f>'Floriani Price List'!$I$5</f>
        <v>0</v>
      </c>
      <c r="M559" s="1435"/>
    </row>
    <row r="560" spans="1:13">
      <c r="A560" s="94"/>
      <c r="B560" s="7" t="s">
        <v>1651</v>
      </c>
      <c r="C560" s="749" t="s">
        <v>1652</v>
      </c>
      <c r="D560" s="14">
        <v>6.99</v>
      </c>
      <c r="E560" s="14">
        <v>4.99</v>
      </c>
      <c r="F560" s="14">
        <v>3.49</v>
      </c>
      <c r="G560" s="14">
        <v>2.19</v>
      </c>
      <c r="H560" s="158">
        <f t="shared" si="31"/>
        <v>0</v>
      </c>
      <c r="I560" s="279">
        <f>IF('Floriani Price List'!$I$4="D",'Floriani Thread'!G560,IF('Floriani Price List'!$I$4="W",'Floriani Thread'!F560,0))</f>
        <v>2.19</v>
      </c>
      <c r="J560" s="2"/>
      <c r="K560" s="269" t="b">
        <f t="shared" si="29"/>
        <v>1</v>
      </c>
      <c r="L560" s="269">
        <f>'Floriani Price List'!$I$5</f>
        <v>0</v>
      </c>
      <c r="M560" s="1435"/>
    </row>
    <row r="561" spans="1:13">
      <c r="A561" s="94"/>
      <c r="B561" s="7" t="s">
        <v>1653</v>
      </c>
      <c r="C561" s="764" t="s">
        <v>1654</v>
      </c>
      <c r="D561" s="14">
        <v>6.99</v>
      </c>
      <c r="E561" s="14">
        <v>4.99</v>
      </c>
      <c r="F561" s="14">
        <v>3.49</v>
      </c>
      <c r="G561" s="14">
        <v>2.19</v>
      </c>
      <c r="H561" s="158">
        <f t="shared" si="31"/>
        <v>0</v>
      </c>
      <c r="I561" s="279">
        <f>IF('Floriani Price List'!$I$4="D",'Floriani Thread'!G561,IF('Floriani Price List'!$I$4="W",'Floriani Thread'!F561,0))</f>
        <v>2.19</v>
      </c>
      <c r="J561" s="2"/>
      <c r="K561" s="269" t="b">
        <f t="shared" si="29"/>
        <v>1</v>
      </c>
      <c r="L561" s="269">
        <f>'Floriani Price List'!$I$5</f>
        <v>0</v>
      </c>
      <c r="M561" s="1435"/>
    </row>
    <row r="562" spans="1:13">
      <c r="A562" s="94"/>
      <c r="B562" s="7" t="s">
        <v>1655</v>
      </c>
      <c r="C562" s="765" t="s">
        <v>1656</v>
      </c>
      <c r="D562" s="14">
        <v>6.99</v>
      </c>
      <c r="E562" s="14">
        <v>4.99</v>
      </c>
      <c r="F562" s="14">
        <v>3.49</v>
      </c>
      <c r="G562" s="14">
        <v>2.19</v>
      </c>
      <c r="H562" s="158">
        <f t="shared" si="31"/>
        <v>0</v>
      </c>
      <c r="I562" s="279">
        <f>IF('Floriani Price List'!$I$4="D",'Floriani Thread'!G562,IF('Floriani Price List'!$I$4="W",'Floriani Thread'!F562,0))</f>
        <v>2.19</v>
      </c>
      <c r="J562" s="2"/>
      <c r="K562" s="269" t="b">
        <f t="shared" si="29"/>
        <v>1</v>
      </c>
      <c r="L562" s="269">
        <f>'Floriani Price List'!$I$5</f>
        <v>0</v>
      </c>
      <c r="M562" s="1435"/>
    </row>
    <row r="563" spans="1:13">
      <c r="A563" s="94"/>
      <c r="B563" s="7" t="s">
        <v>1657</v>
      </c>
      <c r="C563" s="750" t="s">
        <v>1658</v>
      </c>
      <c r="D563" s="14">
        <v>6.99</v>
      </c>
      <c r="E563" s="14">
        <v>4.99</v>
      </c>
      <c r="F563" s="14">
        <v>3.49</v>
      </c>
      <c r="G563" s="14">
        <v>2.19</v>
      </c>
      <c r="H563" s="158">
        <f t="shared" si="31"/>
        <v>0</v>
      </c>
      <c r="I563" s="279">
        <f>IF('Floriani Price List'!$I$4="D",'Floriani Thread'!G563,IF('Floriani Price List'!$I$4="W",'Floriani Thread'!F563,0))</f>
        <v>2.19</v>
      </c>
      <c r="J563" s="2"/>
      <c r="K563" s="269" t="b">
        <f t="shared" si="29"/>
        <v>1</v>
      </c>
      <c r="L563" s="269">
        <f>'Floriani Price List'!$I$5</f>
        <v>0</v>
      </c>
      <c r="M563" s="1435"/>
    </row>
    <row r="564" spans="1:13">
      <c r="A564" s="94"/>
      <c r="B564" s="7" t="s">
        <v>1659</v>
      </c>
      <c r="C564" s="751" t="s">
        <v>1660</v>
      </c>
      <c r="D564" s="14">
        <v>6.99</v>
      </c>
      <c r="E564" s="14">
        <v>4.99</v>
      </c>
      <c r="F564" s="14">
        <v>3.49</v>
      </c>
      <c r="G564" s="14">
        <v>2.19</v>
      </c>
      <c r="H564" s="158">
        <f t="shared" si="31"/>
        <v>0</v>
      </c>
      <c r="I564" s="279">
        <f>IF('Floriani Price List'!$I$4="D",'Floriani Thread'!G564,IF('Floriani Price List'!$I$4="W",'Floriani Thread'!F564,0))</f>
        <v>2.19</v>
      </c>
      <c r="J564" s="2"/>
      <c r="K564" s="269" t="b">
        <f t="shared" si="29"/>
        <v>1</v>
      </c>
      <c r="L564" s="269">
        <f>'Floriani Price List'!$I$5</f>
        <v>0</v>
      </c>
      <c r="M564" s="1435"/>
    </row>
    <row r="565" spans="1:13">
      <c r="A565" s="94"/>
      <c r="B565" s="7" t="s">
        <v>1661</v>
      </c>
      <c r="C565" s="752" t="s">
        <v>1662</v>
      </c>
      <c r="D565" s="14">
        <v>6.99</v>
      </c>
      <c r="E565" s="14">
        <v>4.99</v>
      </c>
      <c r="F565" s="14">
        <v>3.49</v>
      </c>
      <c r="G565" s="14">
        <v>2.19</v>
      </c>
      <c r="H565" s="158">
        <f t="shared" si="31"/>
        <v>0</v>
      </c>
      <c r="I565" s="279">
        <f>IF('Floriani Price List'!$I$4="D",'Floriani Thread'!G565,IF('Floriani Price List'!$I$4="W",'Floriani Thread'!F565,0))</f>
        <v>2.19</v>
      </c>
      <c r="J565" s="2"/>
      <c r="K565" s="269" t="b">
        <f t="shared" si="29"/>
        <v>1</v>
      </c>
      <c r="L565" s="269">
        <f>'Floriani Price List'!$I$5</f>
        <v>0</v>
      </c>
      <c r="M565" s="1435"/>
    </row>
    <row r="566" spans="1:13">
      <c r="A566" s="94"/>
      <c r="B566" s="7" t="s">
        <v>1663</v>
      </c>
      <c r="C566" s="753" t="s">
        <v>1664</v>
      </c>
      <c r="D566" s="14">
        <v>6.99</v>
      </c>
      <c r="E566" s="14">
        <v>4.99</v>
      </c>
      <c r="F566" s="14">
        <v>3.49</v>
      </c>
      <c r="G566" s="14">
        <v>2.19</v>
      </c>
      <c r="H566" s="158">
        <f t="shared" si="31"/>
        <v>0</v>
      </c>
      <c r="I566" s="279">
        <f>IF('Floriani Price List'!$I$4="D",'Floriani Thread'!G566,IF('Floriani Price List'!$I$4="W",'Floriani Thread'!F566,0))</f>
        <v>2.19</v>
      </c>
      <c r="J566" s="2"/>
      <c r="K566" s="269" t="b">
        <f t="shared" si="29"/>
        <v>1</v>
      </c>
      <c r="L566" s="269">
        <f>'Floriani Price List'!$I$5</f>
        <v>0</v>
      </c>
      <c r="M566" s="1435"/>
    </row>
    <row r="567" spans="1:13">
      <c r="A567" s="94"/>
      <c r="B567" s="7" t="s">
        <v>1665</v>
      </c>
      <c r="C567" s="754" t="s">
        <v>1666</v>
      </c>
      <c r="D567" s="14">
        <v>6.99</v>
      </c>
      <c r="E567" s="14">
        <v>4.99</v>
      </c>
      <c r="F567" s="14">
        <v>3.49</v>
      </c>
      <c r="G567" s="14">
        <v>2.19</v>
      </c>
      <c r="H567" s="158">
        <f t="shared" si="31"/>
        <v>0</v>
      </c>
      <c r="I567" s="279">
        <f>IF('Floriani Price List'!$I$4="D",'Floriani Thread'!G567,IF('Floriani Price List'!$I$4="W",'Floriani Thread'!F567,0))</f>
        <v>2.19</v>
      </c>
      <c r="J567" s="2"/>
      <c r="K567" s="269" t="b">
        <f t="shared" si="29"/>
        <v>1</v>
      </c>
      <c r="L567" s="269">
        <f>'Floriani Price List'!$I$5</f>
        <v>0</v>
      </c>
      <c r="M567" s="1435"/>
    </row>
    <row r="568" spans="1:13">
      <c r="A568" s="94"/>
      <c r="B568" s="7" t="s">
        <v>1667</v>
      </c>
      <c r="C568" s="755" t="s">
        <v>1668</v>
      </c>
      <c r="D568" s="14">
        <v>6.99</v>
      </c>
      <c r="E568" s="14">
        <v>4.99</v>
      </c>
      <c r="F568" s="14">
        <v>3.49</v>
      </c>
      <c r="G568" s="14">
        <v>2.19</v>
      </c>
      <c r="H568" s="158">
        <f t="shared" si="31"/>
        <v>0</v>
      </c>
      <c r="I568" s="279">
        <f>IF('Floriani Price List'!$I$4="D",'Floriani Thread'!G568,IF('Floriani Price List'!$I$4="W",'Floriani Thread'!F568,0))</f>
        <v>2.19</v>
      </c>
      <c r="J568" s="2"/>
      <c r="K568" s="269" t="b">
        <f t="shared" si="29"/>
        <v>1</v>
      </c>
      <c r="L568" s="269">
        <f>'Floriani Price List'!$I$5</f>
        <v>0</v>
      </c>
      <c r="M568" s="1435"/>
    </row>
    <row r="569" spans="1:13">
      <c r="A569" s="94"/>
      <c r="B569" s="7" t="s">
        <v>1669</v>
      </c>
      <c r="C569" s="756" t="s">
        <v>1670</v>
      </c>
      <c r="D569" s="14">
        <v>6.99</v>
      </c>
      <c r="E569" s="14">
        <v>4.99</v>
      </c>
      <c r="F569" s="14">
        <v>3.49</v>
      </c>
      <c r="G569" s="14">
        <v>2.19</v>
      </c>
      <c r="H569" s="158">
        <f t="shared" si="31"/>
        <v>0</v>
      </c>
      <c r="I569" s="279">
        <f>IF('Floriani Price List'!$I$4="D",'Floriani Thread'!G569,IF('Floriani Price List'!$I$4="W",'Floriani Thread'!F569,0))</f>
        <v>2.19</v>
      </c>
      <c r="J569" s="2"/>
      <c r="K569" s="269" t="b">
        <f t="shared" si="29"/>
        <v>1</v>
      </c>
      <c r="L569" s="269">
        <f>'Floriani Price List'!$I$5</f>
        <v>0</v>
      </c>
      <c r="M569" s="1435"/>
    </row>
    <row r="570" spans="1:13">
      <c r="A570" s="94"/>
      <c r="B570" s="7" t="s">
        <v>1671</v>
      </c>
      <c r="C570" s="757" t="s">
        <v>1672</v>
      </c>
      <c r="D570" s="14">
        <v>6.99</v>
      </c>
      <c r="E570" s="14">
        <v>4.99</v>
      </c>
      <c r="F570" s="14">
        <v>3.49</v>
      </c>
      <c r="G570" s="14">
        <v>2.19</v>
      </c>
      <c r="H570" s="158">
        <f t="shared" si="31"/>
        <v>0</v>
      </c>
      <c r="I570" s="279">
        <f>IF('Floriani Price List'!$I$4="D",'Floriani Thread'!G570,IF('Floriani Price List'!$I$4="W",'Floriani Thread'!F570,0))</f>
        <v>2.19</v>
      </c>
      <c r="J570" s="2"/>
      <c r="K570" s="269" t="b">
        <f t="shared" si="29"/>
        <v>1</v>
      </c>
      <c r="L570" s="269">
        <f>'Floriani Price List'!$I$5</f>
        <v>0</v>
      </c>
      <c r="M570" s="1435"/>
    </row>
    <row r="571" spans="1:13">
      <c r="A571" s="94"/>
      <c r="B571" s="7" t="s">
        <v>1673</v>
      </c>
      <c r="C571" s="758" t="s">
        <v>1674</v>
      </c>
      <c r="D571" s="14">
        <v>6.99</v>
      </c>
      <c r="E571" s="14">
        <v>4.99</v>
      </c>
      <c r="F571" s="14">
        <v>3.49</v>
      </c>
      <c r="G571" s="14">
        <v>2.19</v>
      </c>
      <c r="H571" s="158">
        <f t="shared" si="31"/>
        <v>0</v>
      </c>
      <c r="I571" s="279">
        <f>IF('Floriani Price List'!$I$4="D",'Floriani Thread'!G571,IF('Floriani Price List'!$I$4="W",'Floriani Thread'!F571,0))</f>
        <v>2.19</v>
      </c>
      <c r="J571" s="2"/>
      <c r="K571" s="269" t="b">
        <f t="shared" si="29"/>
        <v>1</v>
      </c>
      <c r="L571" s="269">
        <f>'Floriani Price List'!$I$5</f>
        <v>0</v>
      </c>
      <c r="M571" s="1435"/>
    </row>
    <row r="572" spans="1:13">
      <c r="A572" s="94"/>
      <c r="B572" s="7" t="s">
        <v>1675</v>
      </c>
      <c r="C572" s="759" t="s">
        <v>1676</v>
      </c>
      <c r="D572" s="14">
        <v>6.99</v>
      </c>
      <c r="E572" s="14">
        <v>4.99</v>
      </c>
      <c r="F572" s="14">
        <v>3.49</v>
      </c>
      <c r="G572" s="14">
        <v>2.19</v>
      </c>
      <c r="H572" s="158">
        <f t="shared" si="31"/>
        <v>0</v>
      </c>
      <c r="I572" s="279">
        <f>IF('Floriani Price List'!$I$4="D",'Floriani Thread'!G572,IF('Floriani Price List'!$I$4="W",'Floriani Thread'!F572,0))</f>
        <v>2.19</v>
      </c>
      <c r="J572" s="2"/>
      <c r="K572" s="269" t="b">
        <f t="shared" si="29"/>
        <v>1</v>
      </c>
      <c r="L572" s="269">
        <f>'Floriani Price List'!$I$5</f>
        <v>0</v>
      </c>
      <c r="M572" s="1435"/>
    </row>
    <row r="573" spans="1:13">
      <c r="A573" s="94"/>
      <c r="B573" s="7" t="s">
        <v>1677</v>
      </c>
      <c r="C573" s="760" t="s">
        <v>1678</v>
      </c>
      <c r="D573" s="14">
        <v>6.99</v>
      </c>
      <c r="E573" s="14">
        <v>4.99</v>
      </c>
      <c r="F573" s="14">
        <v>3.49</v>
      </c>
      <c r="G573" s="14">
        <v>2.19</v>
      </c>
      <c r="H573" s="158">
        <f t="shared" si="31"/>
        <v>0</v>
      </c>
      <c r="I573" s="279">
        <f>IF('Floriani Price List'!$I$4="D",'Floriani Thread'!G573,IF('Floriani Price List'!$I$4="W",'Floriani Thread'!F573,0))</f>
        <v>2.19</v>
      </c>
      <c r="J573" s="2"/>
      <c r="K573" s="269" t="b">
        <f t="shared" si="29"/>
        <v>1</v>
      </c>
      <c r="L573" s="269">
        <f>'Floriani Price List'!$I$5</f>
        <v>0</v>
      </c>
      <c r="M573" s="1435"/>
    </row>
    <row r="574" spans="1:13">
      <c r="A574" s="94"/>
      <c r="B574" s="7" t="s">
        <v>1679</v>
      </c>
      <c r="C574" s="761" t="s">
        <v>1680</v>
      </c>
      <c r="D574" s="14">
        <v>6.99</v>
      </c>
      <c r="E574" s="14">
        <v>4.99</v>
      </c>
      <c r="F574" s="14">
        <v>3.49</v>
      </c>
      <c r="G574" s="14">
        <v>2.19</v>
      </c>
      <c r="H574" s="158">
        <f t="shared" si="31"/>
        <v>0</v>
      </c>
      <c r="I574" s="279">
        <f>IF('Floriani Price List'!$I$4="D",'Floriani Thread'!G574,IF('Floriani Price List'!$I$4="W",'Floriani Thread'!F574,0))</f>
        <v>2.19</v>
      </c>
      <c r="J574" s="2"/>
      <c r="K574" s="269" t="b">
        <f t="shared" si="29"/>
        <v>1</v>
      </c>
      <c r="L574" s="269">
        <f>'Floriani Price List'!$I$5</f>
        <v>0</v>
      </c>
      <c r="M574" s="1435"/>
    </row>
    <row r="575" spans="1:13">
      <c r="A575" s="94"/>
      <c r="B575" s="7" t="s">
        <v>1681</v>
      </c>
      <c r="C575" s="762" t="s">
        <v>1682</v>
      </c>
      <c r="D575" s="14">
        <v>6.99</v>
      </c>
      <c r="E575" s="14">
        <v>4.99</v>
      </c>
      <c r="F575" s="14">
        <v>3.49</v>
      </c>
      <c r="G575" s="14">
        <v>2.19</v>
      </c>
      <c r="H575" s="158">
        <f t="shared" si="31"/>
        <v>0</v>
      </c>
      <c r="I575" s="279">
        <f>IF('Floriani Price List'!$I$4="D",'Floriani Thread'!G575,IF('Floriani Price List'!$I$4="W",'Floriani Thread'!F575,0))</f>
        <v>2.19</v>
      </c>
      <c r="J575" s="2"/>
      <c r="K575" s="269" t="b">
        <f t="shared" si="29"/>
        <v>1</v>
      </c>
      <c r="L575" s="269">
        <f>'Floriani Price List'!$I$5</f>
        <v>0</v>
      </c>
      <c r="M575" s="1435"/>
    </row>
    <row r="576" spans="1:13" ht="12.9" thickBot="1">
      <c r="A576" s="94"/>
      <c r="B576" s="7" t="s">
        <v>1683</v>
      </c>
      <c r="C576" s="763" t="s">
        <v>1684</v>
      </c>
      <c r="D576" s="14">
        <v>6.99</v>
      </c>
      <c r="E576" s="14">
        <v>4.99</v>
      </c>
      <c r="F576" s="14">
        <v>3.49</v>
      </c>
      <c r="G576" s="14">
        <v>2.19</v>
      </c>
      <c r="H576" s="158">
        <f t="shared" si="31"/>
        <v>0</v>
      </c>
      <c r="I576" s="279">
        <f>IF('Floriani Price List'!$I$4="D",'Floriani Thread'!G576,IF('Floriani Price List'!$I$4="W",'Floriani Thread'!F576,0))</f>
        <v>2.19</v>
      </c>
      <c r="J576" s="2"/>
      <c r="K576" s="269" t="b">
        <f t="shared" si="29"/>
        <v>1</v>
      </c>
      <c r="L576" s="269">
        <f>'Floriani Price List'!$I$5</f>
        <v>0</v>
      </c>
      <c r="M576" s="1435"/>
    </row>
    <row r="577" spans="1:13" ht="12.9" thickBot="1">
      <c r="A577" s="1023">
        <f>SUM(A554:A576)</f>
        <v>0</v>
      </c>
      <c r="B577" s="273"/>
      <c r="C577" s="273"/>
      <c r="D577" s="273"/>
      <c r="E577" s="273"/>
      <c r="F577" s="273"/>
      <c r="G577" s="274" t="s">
        <v>1685</v>
      </c>
      <c r="H577" s="275">
        <f>SUM(H554:H576)</f>
        <v>0</v>
      </c>
      <c r="J577" s="2"/>
      <c r="M577" s="1435"/>
    </row>
    <row r="578" spans="1:13" ht="14.15" thickBot="1">
      <c r="A578" s="1049">
        <f>A577+A551+A519+A482+A363</f>
        <v>0</v>
      </c>
      <c r="B578" s="1050"/>
      <c r="C578" s="1050"/>
      <c r="D578" s="1050"/>
      <c r="E578" s="1050"/>
      <c r="F578" s="1050"/>
      <c r="G578" s="1051" t="s">
        <v>1686</v>
      </c>
      <c r="H578" s="1052">
        <f>H577+H551+H519+H482+H363</f>
        <v>0</v>
      </c>
      <c r="J578" s="2"/>
      <c r="M578" s="1435"/>
    </row>
  </sheetData>
  <sortState xmlns:xlrd2="http://schemas.microsoft.com/office/spreadsheetml/2017/richdata2" ref="A527:L545">
    <sortCondition ref="B527:B545"/>
  </sortState>
  <dataValidations count="2">
    <dataValidation type="whole" errorStyle="warning" operator="greaterThanOrEqual" allowBlank="1" showInputMessage="1" showErrorMessage="1" errorTitle="Order Qty" error="Order qty must be a multiple of 3" promptTitle="Order Qty" prompt="Please enter an order qty in multiples of 3." sqref="A3:A362 A554:A576 A485:A518 A522:A526" xr:uid="{FD443B4E-3A61-4F93-BB1A-326FE000353A}">
      <formula1>3</formula1>
    </dataValidation>
    <dataValidation type="whole" errorStyle="warning" operator="greaterThanOrEqual" allowBlank="1" showInputMessage="1" showErrorMessage="1" errorTitle="Order Qty" error="Order qty must be a multiple of 2" promptTitle="Order Qty" prompt="Please enter an order qty in multiples of 2." sqref="A527:A545" xr:uid="{BA3BD82E-4E5A-4547-895A-453CC6AEA504}">
      <formula1>2</formula1>
    </dataValidation>
  </dataValidations>
  <pageMargins left="0.7" right="0.7" top="0.6" bottom="0.55000000000000004" header="0.3" footer="0.3"/>
  <pageSetup fitToHeight="0" orientation="landscape" r:id="rId1"/>
  <headerFooter>
    <oddHeader>&amp;C&amp;A</oddHeader>
    <oddFooter>&amp;Lpage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FC0E-78D0-45A7-ABB6-E1508AD4D1E3}">
  <sheetPr>
    <pageSetUpPr fitToPage="1"/>
  </sheetPr>
  <dimension ref="A1:O220"/>
  <sheetViews>
    <sheetView view="pageBreakPreview" zoomScaleNormal="100" zoomScaleSheetLayoutView="100" workbookViewId="0">
      <pane xSplit="2" ySplit="3" topLeftCell="C4" activePane="bottomRight" state="frozen"/>
      <selection pane="topRight" activeCell="C1" sqref="C1"/>
      <selection pane="bottomLeft" activeCell="A13" sqref="A13"/>
      <selection pane="bottomRight" activeCell="A4" sqref="A4"/>
    </sheetView>
  </sheetViews>
  <sheetFormatPr defaultColWidth="8.83203125" defaultRowHeight="12.45"/>
  <cols>
    <col min="1" max="1" width="7.1640625" style="1361" customWidth="1"/>
    <col min="2" max="2" width="14.83203125" style="1408" bestFit="1" customWidth="1"/>
    <col min="3" max="3" width="42.4140625" style="1408" customWidth="1"/>
    <col min="4" max="6" width="13.25" style="1408" customWidth="1"/>
    <col min="7" max="7" width="15.25" style="1409" customWidth="1"/>
    <col min="8" max="8" width="16.1640625" style="1409" customWidth="1"/>
    <col min="9" max="9" width="14.1640625" style="1409" hidden="1" customWidth="1"/>
    <col min="10" max="10" width="14.4140625" style="1361" hidden="1" customWidth="1"/>
    <col min="11" max="12" width="8.83203125" style="1361" hidden="1" customWidth="1"/>
    <col min="13" max="16384" width="8.83203125" style="1361"/>
  </cols>
  <sheetData>
    <row r="1" spans="1:15" ht="16.3" customHeight="1">
      <c r="A1" s="1356"/>
      <c r="B1" s="1357"/>
      <c r="C1" s="1358"/>
      <c r="D1" s="1410" t="s">
        <v>369</v>
      </c>
      <c r="E1" s="1357"/>
      <c r="F1" s="1357"/>
      <c r="G1" s="1357"/>
      <c r="H1" s="1359"/>
      <c r="I1" s="1334" t="s">
        <v>2318</v>
      </c>
      <c r="J1" s="1360"/>
      <c r="K1" s="1360"/>
      <c r="L1" s="1360"/>
      <c r="M1" s="2"/>
    </row>
    <row r="2" spans="1:15" ht="15.9" thickBot="1">
      <c r="A2" s="1362"/>
      <c r="B2" s="1363"/>
      <c r="C2" s="1363"/>
      <c r="D2" s="1411" t="s">
        <v>2698</v>
      </c>
      <c r="E2" s="1364"/>
      <c r="F2" s="1364"/>
      <c r="G2" s="1364"/>
      <c r="H2" s="1365"/>
      <c r="I2" s="1334" t="s">
        <v>2318</v>
      </c>
      <c r="M2" s="167"/>
    </row>
    <row r="3" spans="1:15" ht="25.3" thickBot="1">
      <c r="A3" s="1366" t="s">
        <v>370</v>
      </c>
      <c r="B3" s="1367" t="s">
        <v>371</v>
      </c>
      <c r="C3" s="1367" t="s">
        <v>199</v>
      </c>
      <c r="D3" s="1025" t="s">
        <v>34</v>
      </c>
      <c r="E3" s="1025" t="s">
        <v>119</v>
      </c>
      <c r="F3" s="1025" t="s">
        <v>372</v>
      </c>
      <c r="G3" s="1368" t="s">
        <v>373</v>
      </c>
      <c r="H3" s="1369" t="s">
        <v>104</v>
      </c>
      <c r="I3" s="1141" t="s">
        <v>2323</v>
      </c>
      <c r="J3" s="1361" t="s">
        <v>185</v>
      </c>
      <c r="M3" s="1"/>
    </row>
    <row r="4" spans="1:15">
      <c r="A4" s="65"/>
      <c r="B4" s="1026" t="s">
        <v>374</v>
      </c>
      <c r="C4" s="1027" t="s">
        <v>375</v>
      </c>
      <c r="D4" s="1370">
        <v>10.99</v>
      </c>
      <c r="E4" s="1370">
        <v>8.99</v>
      </c>
      <c r="F4" s="1370">
        <v>5.49</v>
      </c>
      <c r="G4" s="1370">
        <v>4</v>
      </c>
      <c r="H4" s="1371">
        <f>A4*I4</f>
        <v>0</v>
      </c>
      <c r="I4" s="1372">
        <f>IF('Floriani Price List'!$I$4="D",'QS Thread'!G4,IF('Floriani Price List'!$I$4="W",'QS Thread'!F4,0))</f>
        <v>4</v>
      </c>
      <c r="J4" s="1361" t="s">
        <v>162</v>
      </c>
      <c r="K4" s="1361" t="b">
        <f>ISBLANK(A4)</f>
        <v>1</v>
      </c>
      <c r="L4" s="1361">
        <f>'Floriani Price List'!$I$5</f>
        <v>0</v>
      </c>
      <c r="M4" s="1435"/>
      <c r="O4" s="1435"/>
    </row>
    <row r="5" spans="1:15">
      <c r="A5" s="63"/>
      <c r="B5" s="118" t="s">
        <v>376</v>
      </c>
      <c r="C5" s="860" t="s">
        <v>2234</v>
      </c>
      <c r="D5" s="1373">
        <v>10.99</v>
      </c>
      <c r="E5" s="1373">
        <v>8.99</v>
      </c>
      <c r="F5" s="1373">
        <v>5.49</v>
      </c>
      <c r="G5" s="1373">
        <v>4</v>
      </c>
      <c r="H5" s="1374">
        <f>A5*I5</f>
        <v>0</v>
      </c>
      <c r="I5" s="1372">
        <f>IF('Floriani Price List'!$I$4="D",'QS Thread'!G5,IF('Floriani Price List'!$I$4="W",'QS Thread'!F5,0))</f>
        <v>4</v>
      </c>
      <c r="J5" s="1361" t="s">
        <v>162</v>
      </c>
      <c r="K5" s="1361" t="b">
        <f t="shared" ref="K5:K63" si="0">ISBLANK(A5)</f>
        <v>1</v>
      </c>
      <c r="L5" s="1361">
        <f>'Floriani Price List'!$I$5</f>
        <v>0</v>
      </c>
      <c r="M5" s="1435"/>
      <c r="O5" s="1435"/>
    </row>
    <row r="6" spans="1:15">
      <c r="A6" s="63"/>
      <c r="B6" s="118" t="s">
        <v>377</v>
      </c>
      <c r="C6" s="861" t="s">
        <v>2235</v>
      </c>
      <c r="D6" s="1373">
        <v>10.99</v>
      </c>
      <c r="E6" s="1373">
        <v>8.99</v>
      </c>
      <c r="F6" s="1373">
        <v>5.49</v>
      </c>
      <c r="G6" s="1373">
        <v>4</v>
      </c>
      <c r="H6" s="1374">
        <f t="shared" ref="H6:H37" si="1">A6*I6</f>
        <v>0</v>
      </c>
      <c r="I6" s="1372">
        <f>IF('Floriani Price List'!$I$4="D",'QS Thread'!G6,IF('Floriani Price List'!$I$4="W",'QS Thread'!F6,0))</f>
        <v>4</v>
      </c>
      <c r="J6" s="1361" t="s">
        <v>162</v>
      </c>
      <c r="K6" s="1361" t="b">
        <f t="shared" si="0"/>
        <v>1</v>
      </c>
      <c r="L6" s="1361">
        <f>'Floriani Price List'!$I$5</f>
        <v>0</v>
      </c>
      <c r="M6" s="1435"/>
      <c r="O6" s="1435"/>
    </row>
    <row r="7" spans="1:15">
      <c r="A7" s="63"/>
      <c r="B7" s="118" t="s">
        <v>378</v>
      </c>
      <c r="C7" s="862" t="s">
        <v>2236</v>
      </c>
      <c r="D7" s="1373">
        <v>10.99</v>
      </c>
      <c r="E7" s="1373">
        <v>8.99</v>
      </c>
      <c r="F7" s="1373">
        <v>5.49</v>
      </c>
      <c r="G7" s="1373">
        <v>4</v>
      </c>
      <c r="H7" s="1374">
        <f t="shared" si="1"/>
        <v>0</v>
      </c>
      <c r="I7" s="1372">
        <f>IF('Floriani Price List'!$I$4="D",'QS Thread'!G7,IF('Floriani Price List'!$I$4="W",'QS Thread'!F7,0))</f>
        <v>4</v>
      </c>
      <c r="J7" s="1361" t="s">
        <v>162</v>
      </c>
      <c r="K7" s="1361" t="b">
        <f t="shared" si="0"/>
        <v>1</v>
      </c>
      <c r="L7" s="1361">
        <f>'Floriani Price List'!$I$5</f>
        <v>0</v>
      </c>
      <c r="M7" s="1435"/>
      <c r="O7" s="1435"/>
    </row>
    <row r="8" spans="1:15">
      <c r="A8" s="63"/>
      <c r="B8" s="118" t="s">
        <v>379</v>
      </c>
      <c r="C8" s="767" t="s">
        <v>2237</v>
      </c>
      <c r="D8" s="1373">
        <v>10.99</v>
      </c>
      <c r="E8" s="1373">
        <v>8.99</v>
      </c>
      <c r="F8" s="1373">
        <v>5.49</v>
      </c>
      <c r="G8" s="1373">
        <v>4</v>
      </c>
      <c r="H8" s="1374">
        <f t="shared" si="1"/>
        <v>0</v>
      </c>
      <c r="I8" s="1372">
        <f>IF('Floriani Price List'!$I$4="D",'QS Thread'!G8,IF('Floriani Price List'!$I$4="W",'QS Thread'!F8,0))</f>
        <v>4</v>
      </c>
      <c r="J8" s="1361" t="s">
        <v>162</v>
      </c>
      <c r="K8" s="1361" t="b">
        <f t="shared" si="0"/>
        <v>1</v>
      </c>
      <c r="L8" s="1361">
        <f>'Floriani Price List'!$I$5</f>
        <v>0</v>
      </c>
      <c r="M8" s="1435"/>
      <c r="O8" s="1435"/>
    </row>
    <row r="9" spans="1:15">
      <c r="A9" s="63"/>
      <c r="B9" s="118" t="s">
        <v>380</v>
      </c>
      <c r="C9" s="863" t="s">
        <v>2238</v>
      </c>
      <c r="D9" s="1373">
        <v>10.99</v>
      </c>
      <c r="E9" s="1373">
        <v>8.99</v>
      </c>
      <c r="F9" s="1373">
        <v>5.49</v>
      </c>
      <c r="G9" s="1373">
        <v>4</v>
      </c>
      <c r="H9" s="1374">
        <f t="shared" si="1"/>
        <v>0</v>
      </c>
      <c r="I9" s="1372">
        <f>IF('Floriani Price List'!$I$4="D",'QS Thread'!G9,IF('Floriani Price List'!$I$4="W",'QS Thread'!F9,0))</f>
        <v>4</v>
      </c>
      <c r="J9" s="1361" t="s">
        <v>162</v>
      </c>
      <c r="K9" s="1361" t="b">
        <f t="shared" si="0"/>
        <v>1</v>
      </c>
      <c r="L9" s="1361">
        <f>'Floriani Price List'!$I$5</f>
        <v>0</v>
      </c>
      <c r="M9" s="1435"/>
      <c r="O9" s="1435"/>
    </row>
    <row r="10" spans="1:15">
      <c r="A10" s="63"/>
      <c r="B10" s="118" t="s">
        <v>381</v>
      </c>
      <c r="C10" s="768" t="s">
        <v>2239</v>
      </c>
      <c r="D10" s="1373">
        <v>10.99</v>
      </c>
      <c r="E10" s="1373">
        <v>8.99</v>
      </c>
      <c r="F10" s="1373">
        <v>5.49</v>
      </c>
      <c r="G10" s="1373">
        <v>4</v>
      </c>
      <c r="H10" s="1374">
        <f t="shared" si="1"/>
        <v>0</v>
      </c>
      <c r="I10" s="1372">
        <f>IF('Floriani Price List'!$I$4="D",'QS Thread'!G10,IF('Floriani Price List'!$I$4="W",'QS Thread'!F10,0))</f>
        <v>4</v>
      </c>
      <c r="J10" s="1361" t="s">
        <v>162</v>
      </c>
      <c r="K10" s="1361" t="b">
        <f t="shared" si="0"/>
        <v>1</v>
      </c>
      <c r="L10" s="1361">
        <f>'Floriani Price List'!$I$5</f>
        <v>0</v>
      </c>
      <c r="M10" s="1435"/>
      <c r="O10" s="1435"/>
    </row>
    <row r="11" spans="1:15">
      <c r="A11" s="63"/>
      <c r="B11" s="118" t="s">
        <v>382</v>
      </c>
      <c r="C11" s="864" t="s">
        <v>2240</v>
      </c>
      <c r="D11" s="1373">
        <v>10.99</v>
      </c>
      <c r="E11" s="1373">
        <v>8.99</v>
      </c>
      <c r="F11" s="1373">
        <v>5.49</v>
      </c>
      <c r="G11" s="1373">
        <v>4</v>
      </c>
      <c r="H11" s="1374">
        <f t="shared" si="1"/>
        <v>0</v>
      </c>
      <c r="I11" s="1372">
        <f>IF('Floriani Price List'!$I$4="D",'QS Thread'!G11,IF('Floriani Price List'!$I$4="W",'QS Thread'!F11,0))</f>
        <v>4</v>
      </c>
      <c r="J11" s="1361" t="s">
        <v>162</v>
      </c>
      <c r="K11" s="1361" t="b">
        <f t="shared" si="0"/>
        <v>1</v>
      </c>
      <c r="L11" s="1361">
        <f>'Floriani Price List'!$I$5</f>
        <v>0</v>
      </c>
      <c r="M11" s="1435"/>
      <c r="O11" s="1435"/>
    </row>
    <row r="12" spans="1:15">
      <c r="A12" s="63"/>
      <c r="B12" s="118" t="s">
        <v>383</v>
      </c>
      <c r="C12" s="865" t="s">
        <v>2241</v>
      </c>
      <c r="D12" s="1373">
        <v>10.99</v>
      </c>
      <c r="E12" s="1373">
        <v>8.99</v>
      </c>
      <c r="F12" s="1373">
        <v>5.49</v>
      </c>
      <c r="G12" s="1373">
        <v>4</v>
      </c>
      <c r="H12" s="1374">
        <f t="shared" si="1"/>
        <v>0</v>
      </c>
      <c r="I12" s="1372">
        <f>IF('Floriani Price List'!$I$4="D",'QS Thread'!G12,IF('Floriani Price List'!$I$4="W",'QS Thread'!F12,0))</f>
        <v>4</v>
      </c>
      <c r="J12" s="1361" t="s">
        <v>162</v>
      </c>
      <c r="K12" s="1361" t="b">
        <f t="shared" si="0"/>
        <v>1</v>
      </c>
      <c r="L12" s="1361">
        <f>'Floriani Price List'!$I$5</f>
        <v>0</v>
      </c>
      <c r="M12" s="1435"/>
      <c r="O12" s="1435"/>
    </row>
    <row r="13" spans="1:15">
      <c r="A13" s="63"/>
      <c r="B13" s="118" t="s">
        <v>384</v>
      </c>
      <c r="C13" s="866" t="s">
        <v>385</v>
      </c>
      <c r="D13" s="1373">
        <v>10.99</v>
      </c>
      <c r="E13" s="1373">
        <v>8.99</v>
      </c>
      <c r="F13" s="1373">
        <v>5.49</v>
      </c>
      <c r="G13" s="1373">
        <v>4</v>
      </c>
      <c r="H13" s="1374">
        <f t="shared" si="1"/>
        <v>0</v>
      </c>
      <c r="I13" s="1372">
        <f>IF('Floriani Price List'!$I$4="D",'QS Thread'!G13,IF('Floriani Price List'!$I$4="W",'QS Thread'!F13,0))</f>
        <v>4</v>
      </c>
      <c r="J13" s="1361" t="s">
        <v>162</v>
      </c>
      <c r="K13" s="1361" t="b">
        <f t="shared" si="0"/>
        <v>1</v>
      </c>
      <c r="L13" s="1361">
        <f>'Floriani Price List'!$I$5</f>
        <v>0</v>
      </c>
      <c r="M13" s="1435"/>
      <c r="O13" s="1435"/>
    </row>
    <row r="14" spans="1:15">
      <c r="A14" s="63"/>
      <c r="B14" s="118" t="s">
        <v>386</v>
      </c>
      <c r="C14" s="867" t="s">
        <v>2242</v>
      </c>
      <c r="D14" s="1373">
        <v>10.99</v>
      </c>
      <c r="E14" s="1373">
        <v>8.99</v>
      </c>
      <c r="F14" s="1373">
        <v>5.49</v>
      </c>
      <c r="G14" s="1373">
        <v>4</v>
      </c>
      <c r="H14" s="1374">
        <f t="shared" si="1"/>
        <v>0</v>
      </c>
      <c r="I14" s="1372">
        <f>IF('Floriani Price List'!$I$4="D",'QS Thread'!G14,IF('Floriani Price List'!$I$4="W",'QS Thread'!F14,0))</f>
        <v>4</v>
      </c>
      <c r="J14" s="1361" t="s">
        <v>162</v>
      </c>
      <c r="K14" s="1361" t="b">
        <f t="shared" si="0"/>
        <v>1</v>
      </c>
      <c r="L14" s="1361">
        <f>'Floriani Price List'!$I$5</f>
        <v>0</v>
      </c>
      <c r="M14" s="1435"/>
      <c r="O14" s="1435"/>
    </row>
    <row r="15" spans="1:15">
      <c r="A15" s="63"/>
      <c r="B15" s="118" t="s">
        <v>387</v>
      </c>
      <c r="C15" s="868" t="s">
        <v>2243</v>
      </c>
      <c r="D15" s="1373">
        <v>10.99</v>
      </c>
      <c r="E15" s="1373">
        <v>8.99</v>
      </c>
      <c r="F15" s="1373">
        <v>5.49</v>
      </c>
      <c r="G15" s="1373">
        <v>4</v>
      </c>
      <c r="H15" s="1374">
        <f t="shared" si="1"/>
        <v>0</v>
      </c>
      <c r="I15" s="1372">
        <f>IF('Floriani Price List'!$I$4="D",'QS Thread'!G15,IF('Floriani Price List'!$I$4="W",'QS Thread'!F15,0))</f>
        <v>4</v>
      </c>
      <c r="J15" s="1361" t="s">
        <v>162</v>
      </c>
      <c r="K15" s="1361" t="b">
        <f t="shared" si="0"/>
        <v>1</v>
      </c>
      <c r="L15" s="1361">
        <f>'Floriani Price List'!$I$5</f>
        <v>0</v>
      </c>
      <c r="M15" s="1435"/>
      <c r="O15" s="1435"/>
    </row>
    <row r="16" spans="1:15">
      <c r="A16" s="63"/>
      <c r="B16" s="118" t="s">
        <v>388</v>
      </c>
      <c r="C16" s="859" t="s">
        <v>389</v>
      </c>
      <c r="D16" s="1373">
        <v>10.99</v>
      </c>
      <c r="E16" s="1373">
        <v>8.99</v>
      </c>
      <c r="F16" s="1373">
        <v>5.49</v>
      </c>
      <c r="G16" s="1373">
        <v>4</v>
      </c>
      <c r="H16" s="1374">
        <f t="shared" si="1"/>
        <v>0</v>
      </c>
      <c r="I16" s="1372">
        <f>IF('Floriani Price List'!$I$4="D",'QS Thread'!G16,IF('Floriani Price List'!$I$4="W",'QS Thread'!F16,0))</f>
        <v>4</v>
      </c>
      <c r="J16" s="1361" t="s">
        <v>162</v>
      </c>
      <c r="K16" s="1361" t="b">
        <f t="shared" si="0"/>
        <v>1</v>
      </c>
      <c r="L16" s="1361">
        <f>'Floriani Price List'!$I$5</f>
        <v>0</v>
      </c>
      <c r="M16" s="1435"/>
      <c r="O16" s="1435"/>
    </row>
    <row r="17" spans="1:15">
      <c r="A17" s="63"/>
      <c r="B17" s="118" t="s">
        <v>390</v>
      </c>
      <c r="C17" s="869" t="s">
        <v>2244</v>
      </c>
      <c r="D17" s="1373">
        <v>10.99</v>
      </c>
      <c r="E17" s="1373">
        <v>8.99</v>
      </c>
      <c r="F17" s="1373">
        <v>5.49</v>
      </c>
      <c r="G17" s="1373">
        <v>4</v>
      </c>
      <c r="H17" s="1374">
        <f t="shared" si="1"/>
        <v>0</v>
      </c>
      <c r="I17" s="1372">
        <f>IF('Floriani Price List'!$I$4="D",'QS Thread'!G17,IF('Floriani Price List'!$I$4="W",'QS Thread'!F17,0))</f>
        <v>4</v>
      </c>
      <c r="J17" s="1361" t="s">
        <v>162</v>
      </c>
      <c r="K17" s="1361" t="b">
        <f t="shared" si="0"/>
        <v>1</v>
      </c>
      <c r="L17" s="1361">
        <f>'Floriani Price List'!$I$5</f>
        <v>0</v>
      </c>
      <c r="M17" s="1435"/>
      <c r="O17" s="1435"/>
    </row>
    <row r="18" spans="1:15">
      <c r="A18" s="63"/>
      <c r="B18" s="118" t="s">
        <v>391</v>
      </c>
      <c r="C18" s="870" t="s">
        <v>2245</v>
      </c>
      <c r="D18" s="1373">
        <v>10.99</v>
      </c>
      <c r="E18" s="1373">
        <v>8.99</v>
      </c>
      <c r="F18" s="1373">
        <v>5.49</v>
      </c>
      <c r="G18" s="1373">
        <v>4</v>
      </c>
      <c r="H18" s="1374">
        <f t="shared" si="1"/>
        <v>0</v>
      </c>
      <c r="I18" s="1372">
        <f>IF('Floriani Price List'!$I$4="D",'QS Thread'!G18,IF('Floriani Price List'!$I$4="W",'QS Thread'!F18,0))</f>
        <v>4</v>
      </c>
      <c r="J18" s="1361" t="s">
        <v>162</v>
      </c>
      <c r="K18" s="1361" t="b">
        <f t="shared" si="0"/>
        <v>1</v>
      </c>
      <c r="L18" s="1361">
        <f>'Floriani Price List'!$I$5</f>
        <v>0</v>
      </c>
      <c r="M18" s="1435"/>
      <c r="O18" s="1435"/>
    </row>
    <row r="19" spans="1:15">
      <c r="A19" s="63"/>
      <c r="B19" s="118" t="s">
        <v>392</v>
      </c>
      <c r="C19" s="871" t="s">
        <v>2246</v>
      </c>
      <c r="D19" s="1373">
        <v>10.99</v>
      </c>
      <c r="E19" s="1373">
        <v>8.99</v>
      </c>
      <c r="F19" s="1373">
        <v>5.49</v>
      </c>
      <c r="G19" s="1373">
        <v>4</v>
      </c>
      <c r="H19" s="1374">
        <f t="shared" si="1"/>
        <v>0</v>
      </c>
      <c r="I19" s="1372">
        <f>IF('Floriani Price List'!$I$4="D",'QS Thread'!G19,IF('Floriani Price List'!$I$4="W",'QS Thread'!F19,0))</f>
        <v>4</v>
      </c>
      <c r="J19" s="1361" t="s">
        <v>162</v>
      </c>
      <c r="K19" s="1361" t="b">
        <f t="shared" si="0"/>
        <v>1</v>
      </c>
      <c r="L19" s="1361">
        <f>'Floriani Price List'!$I$5</f>
        <v>0</v>
      </c>
      <c r="M19" s="1435"/>
      <c r="O19" s="1435"/>
    </row>
    <row r="20" spans="1:15">
      <c r="A20" s="63"/>
      <c r="B20" s="118" t="s">
        <v>393</v>
      </c>
      <c r="C20" s="872" t="s">
        <v>394</v>
      </c>
      <c r="D20" s="1373">
        <v>10.99</v>
      </c>
      <c r="E20" s="1373">
        <v>8.99</v>
      </c>
      <c r="F20" s="1373">
        <v>5.49</v>
      </c>
      <c r="G20" s="1373">
        <v>4.49</v>
      </c>
      <c r="H20" s="1374">
        <f t="shared" si="1"/>
        <v>0</v>
      </c>
      <c r="I20" s="1372">
        <f>IF('Floriani Price List'!$I$4="D",'QS Thread'!G20,IF('Floriani Price List'!$I$4="W",'QS Thread'!F20,0))</f>
        <v>4.49</v>
      </c>
      <c r="J20" s="1361" t="s">
        <v>162</v>
      </c>
      <c r="K20" s="1361" t="b">
        <f t="shared" si="0"/>
        <v>1</v>
      </c>
      <c r="L20" s="1361">
        <f>'Floriani Price List'!$I$5</f>
        <v>0</v>
      </c>
      <c r="M20" s="1435"/>
      <c r="O20" s="1435"/>
    </row>
    <row r="21" spans="1:15">
      <c r="A21" s="63"/>
      <c r="B21" s="118" t="s">
        <v>1758</v>
      </c>
      <c r="C21" s="873" t="s">
        <v>1759</v>
      </c>
      <c r="D21" s="1373">
        <v>10.99</v>
      </c>
      <c r="E21" s="1373">
        <v>8.99</v>
      </c>
      <c r="F21" s="1373">
        <v>5.49</v>
      </c>
      <c r="G21" s="1373">
        <v>4</v>
      </c>
      <c r="H21" s="1374">
        <f t="shared" si="1"/>
        <v>0</v>
      </c>
      <c r="I21" s="1372">
        <f>IF('Floriani Price List'!$I$4="D",'QS Thread'!G21,IF('Floriani Price List'!$I$4="W",'QS Thread'!F21,0))</f>
        <v>4</v>
      </c>
      <c r="J21" s="1361" t="s">
        <v>162</v>
      </c>
      <c r="K21" s="1361" t="b">
        <f t="shared" si="0"/>
        <v>1</v>
      </c>
      <c r="L21" s="1361">
        <f>'Floriani Price List'!$I$5</f>
        <v>0</v>
      </c>
      <c r="M21" s="1435"/>
      <c r="O21" s="1435"/>
    </row>
    <row r="22" spans="1:15">
      <c r="A22" s="63"/>
      <c r="B22" s="118" t="s">
        <v>395</v>
      </c>
      <c r="C22" s="874" t="s">
        <v>396</v>
      </c>
      <c r="D22" s="1373">
        <v>10.99</v>
      </c>
      <c r="E22" s="1373">
        <v>8.99</v>
      </c>
      <c r="F22" s="1373">
        <v>5.49</v>
      </c>
      <c r="G22" s="1373">
        <v>4.49</v>
      </c>
      <c r="H22" s="1374">
        <f t="shared" si="1"/>
        <v>0</v>
      </c>
      <c r="I22" s="1372">
        <f>IF('Floriani Price List'!$I$4="D",'QS Thread'!G22,IF('Floriani Price List'!$I$4="W",'QS Thread'!F22,0))</f>
        <v>4.49</v>
      </c>
      <c r="J22" s="1361" t="s">
        <v>162</v>
      </c>
      <c r="K22" s="1361" t="b">
        <f t="shared" si="0"/>
        <v>1</v>
      </c>
      <c r="L22" s="1361">
        <f>'Floriani Price List'!$I$5</f>
        <v>0</v>
      </c>
      <c r="M22" s="1435"/>
      <c r="O22" s="1435"/>
    </row>
    <row r="23" spans="1:15">
      <c r="A23" s="63"/>
      <c r="B23" s="118" t="s">
        <v>397</v>
      </c>
      <c r="C23" s="876" t="s">
        <v>2247</v>
      </c>
      <c r="D23" s="1373">
        <v>10.99</v>
      </c>
      <c r="E23" s="1373">
        <v>8.99</v>
      </c>
      <c r="F23" s="1373">
        <v>5.49</v>
      </c>
      <c r="G23" s="1373">
        <v>4</v>
      </c>
      <c r="H23" s="1374">
        <f t="shared" si="1"/>
        <v>0</v>
      </c>
      <c r="I23" s="1372">
        <f>IF('Floriani Price List'!$I$4="D",'QS Thread'!G23,IF('Floriani Price List'!$I$4="W",'QS Thread'!F23,0))</f>
        <v>4</v>
      </c>
      <c r="J23" s="1361" t="s">
        <v>162</v>
      </c>
      <c r="K23" s="1361" t="b">
        <f t="shared" si="0"/>
        <v>1</v>
      </c>
      <c r="L23" s="1361">
        <f>'Floriani Price List'!$I$5</f>
        <v>0</v>
      </c>
      <c r="M23" s="1435"/>
      <c r="O23" s="1435"/>
    </row>
    <row r="24" spans="1:15">
      <c r="A24" s="63"/>
      <c r="B24" s="118" t="s">
        <v>398</v>
      </c>
      <c r="C24" s="878" t="s">
        <v>2249</v>
      </c>
      <c r="D24" s="1373">
        <v>10.99</v>
      </c>
      <c r="E24" s="1373">
        <v>8.99</v>
      </c>
      <c r="F24" s="1373">
        <v>5.49</v>
      </c>
      <c r="G24" s="1373">
        <v>4</v>
      </c>
      <c r="H24" s="1374">
        <f t="shared" si="1"/>
        <v>0</v>
      </c>
      <c r="I24" s="1372">
        <f>IF('Floriani Price List'!$I$4="D",'QS Thread'!G24,IF('Floriani Price List'!$I$4="W",'QS Thread'!F24,0))</f>
        <v>4</v>
      </c>
      <c r="J24" s="1361" t="s">
        <v>162</v>
      </c>
      <c r="K24" s="1361" t="b">
        <f t="shared" si="0"/>
        <v>1</v>
      </c>
      <c r="L24" s="1361">
        <f>'Floriani Price List'!$I$5</f>
        <v>0</v>
      </c>
      <c r="M24" s="1435"/>
      <c r="O24" s="1435"/>
    </row>
    <row r="25" spans="1:15">
      <c r="A25" s="63"/>
      <c r="B25" s="118" t="s">
        <v>399</v>
      </c>
      <c r="C25" s="879" t="s">
        <v>2248</v>
      </c>
      <c r="D25" s="1373">
        <v>10.99</v>
      </c>
      <c r="E25" s="1373">
        <v>8.99</v>
      </c>
      <c r="F25" s="1373">
        <v>5.49</v>
      </c>
      <c r="G25" s="1373">
        <v>4</v>
      </c>
      <c r="H25" s="1374">
        <f t="shared" si="1"/>
        <v>0</v>
      </c>
      <c r="I25" s="1372">
        <f>IF('Floriani Price List'!$I$4="D",'QS Thread'!G25,IF('Floriani Price List'!$I$4="W",'QS Thread'!F25,0))</f>
        <v>4</v>
      </c>
      <c r="J25" s="1361" t="s">
        <v>162</v>
      </c>
      <c r="K25" s="1361" t="b">
        <f t="shared" si="0"/>
        <v>1</v>
      </c>
      <c r="L25" s="1361">
        <f>'Floriani Price List'!$I$5</f>
        <v>0</v>
      </c>
      <c r="M25" s="1435"/>
      <c r="O25" s="1435"/>
    </row>
    <row r="26" spans="1:15">
      <c r="A26" s="63"/>
      <c r="B26" s="118" t="s">
        <v>400</v>
      </c>
      <c r="C26" s="880" t="s">
        <v>2250</v>
      </c>
      <c r="D26" s="1373">
        <v>10.99</v>
      </c>
      <c r="E26" s="1373">
        <v>8.99</v>
      </c>
      <c r="F26" s="1373">
        <v>5.49</v>
      </c>
      <c r="G26" s="1373">
        <v>4</v>
      </c>
      <c r="H26" s="1374">
        <f t="shared" si="1"/>
        <v>0</v>
      </c>
      <c r="I26" s="1372">
        <f>IF('Floriani Price List'!$I$4="D",'QS Thread'!G26,IF('Floriani Price List'!$I$4="W",'QS Thread'!F26,0))</f>
        <v>4</v>
      </c>
      <c r="J26" s="1361" t="s">
        <v>162</v>
      </c>
      <c r="K26" s="1361" t="b">
        <f t="shared" si="0"/>
        <v>1</v>
      </c>
      <c r="L26" s="1361">
        <f>'Floriani Price List'!$I$5</f>
        <v>0</v>
      </c>
      <c r="M26" s="1435"/>
      <c r="O26" s="1435"/>
    </row>
    <row r="27" spans="1:15">
      <c r="A27" s="63"/>
      <c r="B27" s="118" t="s">
        <v>401</v>
      </c>
      <c r="C27" s="881" t="s">
        <v>2251</v>
      </c>
      <c r="D27" s="1373">
        <v>10.99</v>
      </c>
      <c r="E27" s="1373">
        <v>8.99</v>
      </c>
      <c r="F27" s="1373">
        <v>5.49</v>
      </c>
      <c r="G27" s="1373">
        <v>4</v>
      </c>
      <c r="H27" s="1374">
        <f t="shared" si="1"/>
        <v>0</v>
      </c>
      <c r="I27" s="1372">
        <f>IF('Floriani Price List'!$I$4="D",'QS Thread'!G27,IF('Floriani Price List'!$I$4="W",'QS Thread'!F27,0))</f>
        <v>4</v>
      </c>
      <c r="J27" s="1361" t="s">
        <v>162</v>
      </c>
      <c r="K27" s="1361" t="b">
        <f t="shared" si="0"/>
        <v>1</v>
      </c>
      <c r="L27" s="1361">
        <f>'Floriani Price List'!$I$5</f>
        <v>0</v>
      </c>
      <c r="M27" s="1435"/>
      <c r="O27" s="1435"/>
    </row>
    <row r="28" spans="1:15">
      <c r="A28" s="63"/>
      <c r="B28" s="118" t="s">
        <v>402</v>
      </c>
      <c r="C28" s="882" t="s">
        <v>2252</v>
      </c>
      <c r="D28" s="1373">
        <v>10.99</v>
      </c>
      <c r="E28" s="1373">
        <v>8.99</v>
      </c>
      <c r="F28" s="1373">
        <v>5.49</v>
      </c>
      <c r="G28" s="1373">
        <v>4</v>
      </c>
      <c r="H28" s="1374">
        <f t="shared" si="1"/>
        <v>0</v>
      </c>
      <c r="I28" s="1372">
        <f>IF('Floriani Price List'!$I$4="D",'QS Thread'!G28,IF('Floriani Price List'!$I$4="W",'QS Thread'!F28,0))</f>
        <v>4</v>
      </c>
      <c r="J28" s="1361" t="s">
        <v>162</v>
      </c>
      <c r="K28" s="1361" t="b">
        <f t="shared" si="0"/>
        <v>1</v>
      </c>
      <c r="L28" s="1361">
        <f>'Floriani Price List'!$I$5</f>
        <v>0</v>
      </c>
      <c r="M28" s="1435"/>
      <c r="O28" s="1435"/>
    </row>
    <row r="29" spans="1:15">
      <c r="A29" s="63"/>
      <c r="B29" s="118" t="s">
        <v>403</v>
      </c>
      <c r="C29" s="769" t="s">
        <v>2253</v>
      </c>
      <c r="D29" s="1373">
        <v>10.99</v>
      </c>
      <c r="E29" s="1373">
        <v>8.99</v>
      </c>
      <c r="F29" s="1373">
        <v>5.49</v>
      </c>
      <c r="G29" s="1373">
        <v>4</v>
      </c>
      <c r="H29" s="1374">
        <f t="shared" si="1"/>
        <v>0</v>
      </c>
      <c r="I29" s="1372">
        <f>IF('Floriani Price List'!$I$4="D",'QS Thread'!G29,IF('Floriani Price List'!$I$4="W",'QS Thread'!F29,0))</f>
        <v>4</v>
      </c>
      <c r="J29" s="1361" t="s">
        <v>162</v>
      </c>
      <c r="K29" s="1361" t="b">
        <f t="shared" si="0"/>
        <v>1</v>
      </c>
      <c r="L29" s="1361">
        <f>'Floriani Price List'!$I$5</f>
        <v>0</v>
      </c>
      <c r="M29" s="1435"/>
      <c r="O29" s="1435"/>
    </row>
    <row r="30" spans="1:15">
      <c r="A30" s="63"/>
      <c r="B30" s="118" t="s">
        <v>404</v>
      </c>
      <c r="C30" s="770" t="s">
        <v>2254</v>
      </c>
      <c r="D30" s="1373">
        <v>10.99</v>
      </c>
      <c r="E30" s="1373">
        <v>8.99</v>
      </c>
      <c r="F30" s="1373">
        <v>5.49</v>
      </c>
      <c r="G30" s="1373">
        <v>4</v>
      </c>
      <c r="H30" s="1374">
        <f t="shared" si="1"/>
        <v>0</v>
      </c>
      <c r="I30" s="1372">
        <f>IF('Floriani Price List'!$I$4="D",'QS Thread'!G30,IF('Floriani Price List'!$I$4="W",'QS Thread'!F30,0))</f>
        <v>4</v>
      </c>
      <c r="J30" s="1361" t="s">
        <v>162</v>
      </c>
      <c r="K30" s="1361" t="b">
        <f t="shared" si="0"/>
        <v>1</v>
      </c>
      <c r="L30" s="1361">
        <f>'Floriani Price List'!$I$5</f>
        <v>0</v>
      </c>
      <c r="M30" s="1435"/>
      <c r="O30" s="1435"/>
    </row>
    <row r="31" spans="1:15">
      <c r="A31" s="63"/>
      <c r="B31" s="118" t="s">
        <v>405</v>
      </c>
      <c r="C31" s="771" t="s">
        <v>406</v>
      </c>
      <c r="D31" s="1373">
        <v>10.99</v>
      </c>
      <c r="E31" s="1373">
        <v>8.99</v>
      </c>
      <c r="F31" s="1373">
        <v>5.49</v>
      </c>
      <c r="G31" s="1373">
        <v>4</v>
      </c>
      <c r="H31" s="1374">
        <f t="shared" si="1"/>
        <v>0</v>
      </c>
      <c r="I31" s="1372">
        <f>IF('Floriani Price List'!$I$4="D",'QS Thread'!G31,IF('Floriani Price List'!$I$4="W",'QS Thread'!F31,0))</f>
        <v>4</v>
      </c>
      <c r="J31" s="1361" t="s">
        <v>162</v>
      </c>
      <c r="K31" s="1361" t="b">
        <f t="shared" si="0"/>
        <v>1</v>
      </c>
      <c r="L31" s="1361">
        <f>'Floriani Price List'!$I$5</f>
        <v>0</v>
      </c>
      <c r="M31" s="1435"/>
      <c r="O31" s="1435"/>
    </row>
    <row r="32" spans="1:15">
      <c r="A32" s="63"/>
      <c r="B32" s="118" t="s">
        <v>407</v>
      </c>
      <c r="C32" s="772" t="s">
        <v>408</v>
      </c>
      <c r="D32" s="1373">
        <v>10.99</v>
      </c>
      <c r="E32" s="1373">
        <v>8.99</v>
      </c>
      <c r="F32" s="1373">
        <v>5.49</v>
      </c>
      <c r="G32" s="1373">
        <v>4</v>
      </c>
      <c r="H32" s="1374">
        <f t="shared" si="1"/>
        <v>0</v>
      </c>
      <c r="I32" s="1372">
        <f>IF('Floriani Price List'!$I$4="D",'QS Thread'!G32,IF('Floriani Price List'!$I$4="W",'QS Thread'!F32,0))</f>
        <v>4</v>
      </c>
      <c r="J32" s="1361" t="s">
        <v>162</v>
      </c>
      <c r="K32" s="1361" t="b">
        <f t="shared" si="0"/>
        <v>1</v>
      </c>
      <c r="L32" s="1361">
        <f>'Floriani Price List'!$I$5</f>
        <v>0</v>
      </c>
      <c r="M32" s="1435"/>
      <c r="O32" s="1435"/>
    </row>
    <row r="33" spans="1:15">
      <c r="A33" s="63"/>
      <c r="B33" s="118" t="s">
        <v>409</v>
      </c>
      <c r="C33" s="826" t="s">
        <v>410</v>
      </c>
      <c r="D33" s="1373">
        <v>10.99</v>
      </c>
      <c r="E33" s="1373">
        <v>8.99</v>
      </c>
      <c r="F33" s="1373">
        <v>5.49</v>
      </c>
      <c r="G33" s="1373">
        <v>4</v>
      </c>
      <c r="H33" s="1374">
        <f t="shared" si="1"/>
        <v>0</v>
      </c>
      <c r="I33" s="1372">
        <f>IF('Floriani Price List'!$I$4="D",'QS Thread'!G33,IF('Floriani Price List'!$I$4="W",'QS Thread'!F33,0))</f>
        <v>4</v>
      </c>
      <c r="J33" s="1361" t="s">
        <v>162</v>
      </c>
      <c r="K33" s="1361" t="b">
        <f t="shared" si="0"/>
        <v>1</v>
      </c>
      <c r="L33" s="1361">
        <f>'Floriani Price List'!$I$5</f>
        <v>0</v>
      </c>
      <c r="M33" s="1435"/>
      <c r="O33" s="1435"/>
    </row>
    <row r="34" spans="1:15">
      <c r="A34" s="63"/>
      <c r="B34" s="118" t="s">
        <v>411</v>
      </c>
      <c r="C34" s="884" t="s">
        <v>412</v>
      </c>
      <c r="D34" s="1373">
        <v>10.99</v>
      </c>
      <c r="E34" s="1373">
        <v>8.99</v>
      </c>
      <c r="F34" s="1373">
        <v>5.49</v>
      </c>
      <c r="G34" s="1373">
        <v>4</v>
      </c>
      <c r="H34" s="1374">
        <f t="shared" si="1"/>
        <v>0</v>
      </c>
      <c r="I34" s="1372">
        <f>IF('Floriani Price List'!$I$4="D",'QS Thread'!G34,IF('Floriani Price List'!$I$4="W",'QS Thread'!F34,0))</f>
        <v>4</v>
      </c>
      <c r="J34" s="1361" t="s">
        <v>162</v>
      </c>
      <c r="K34" s="1361" t="b">
        <f t="shared" si="0"/>
        <v>1</v>
      </c>
      <c r="L34" s="1361">
        <f>'Floriani Price List'!$I$5</f>
        <v>0</v>
      </c>
      <c r="M34" s="1435"/>
      <c r="O34" s="1435"/>
    </row>
    <row r="35" spans="1:15">
      <c r="A35" s="63"/>
      <c r="B35" s="118" t="s">
        <v>2453</v>
      </c>
      <c r="C35" s="773" t="s">
        <v>2454</v>
      </c>
      <c r="D35" s="1373">
        <v>10.99</v>
      </c>
      <c r="E35" s="1373">
        <v>8.99</v>
      </c>
      <c r="F35" s="1373">
        <v>5.49</v>
      </c>
      <c r="G35" s="1373">
        <v>4.49</v>
      </c>
      <c r="H35" s="1374">
        <f t="shared" ref="H35" si="2">A35*I35</f>
        <v>0</v>
      </c>
      <c r="I35" s="1372">
        <f>IF('Floriani Price List'!$I$4="D",'QS Thread'!G35,IF('Floriani Price List'!$I$4="W",'QS Thread'!F35,0))</f>
        <v>4.49</v>
      </c>
      <c r="K35" s="1361" t="b">
        <f t="shared" ref="K35" si="3">ISBLANK(A35)</f>
        <v>1</v>
      </c>
      <c r="L35" s="1361">
        <f>'Floriani Price List'!$I$5</f>
        <v>0</v>
      </c>
      <c r="M35" s="1435"/>
      <c r="O35" s="1435"/>
    </row>
    <row r="36" spans="1:15">
      <c r="A36" s="63"/>
      <c r="B36" s="118" t="s">
        <v>413</v>
      </c>
      <c r="C36" s="885" t="s">
        <v>414</v>
      </c>
      <c r="D36" s="1373">
        <v>10.99</v>
      </c>
      <c r="E36" s="1373">
        <v>8.99</v>
      </c>
      <c r="F36" s="1373">
        <v>5.49</v>
      </c>
      <c r="G36" s="1373">
        <v>4.49</v>
      </c>
      <c r="H36" s="1374">
        <f t="shared" si="1"/>
        <v>0</v>
      </c>
      <c r="I36" s="1372">
        <f>IF('Floriani Price List'!$I$4="D",'QS Thread'!G36,IF('Floriani Price List'!$I$4="W",'QS Thread'!F36,0))</f>
        <v>4.49</v>
      </c>
      <c r="J36" s="1361" t="s">
        <v>162</v>
      </c>
      <c r="K36" s="1361" t="b">
        <f t="shared" si="0"/>
        <v>1</v>
      </c>
      <c r="L36" s="1361">
        <f>'Floriani Price List'!$I$5</f>
        <v>0</v>
      </c>
      <c r="M36" s="1435"/>
      <c r="O36" s="1435"/>
    </row>
    <row r="37" spans="1:15">
      <c r="A37" s="63"/>
      <c r="B37" s="118" t="s">
        <v>415</v>
      </c>
      <c r="C37" s="827" t="s">
        <v>416</v>
      </c>
      <c r="D37" s="1373">
        <v>10.99</v>
      </c>
      <c r="E37" s="1373">
        <v>8.99</v>
      </c>
      <c r="F37" s="1373">
        <v>5.49</v>
      </c>
      <c r="G37" s="1373">
        <v>4.49</v>
      </c>
      <c r="H37" s="1374">
        <f t="shared" si="1"/>
        <v>0</v>
      </c>
      <c r="I37" s="1372">
        <f>IF('Floriani Price List'!$I$4="D",'QS Thread'!G37,IF('Floriani Price List'!$I$4="W",'QS Thread'!F37,0))</f>
        <v>4.49</v>
      </c>
      <c r="J37" s="1361" t="s">
        <v>162</v>
      </c>
      <c r="K37" s="1361" t="b">
        <f t="shared" si="0"/>
        <v>1</v>
      </c>
      <c r="L37" s="1361">
        <f>'Floriani Price List'!$I$5</f>
        <v>0</v>
      </c>
      <c r="M37" s="1435"/>
      <c r="O37" s="1435"/>
    </row>
    <row r="38" spans="1:15" ht="12.9" thickBot="1">
      <c r="A38" s="105"/>
      <c r="B38" s="1028" t="s">
        <v>417</v>
      </c>
      <c r="C38" s="1029" t="s">
        <v>2255</v>
      </c>
      <c r="D38" s="1375">
        <v>10.99</v>
      </c>
      <c r="E38" s="1375">
        <v>8.99</v>
      </c>
      <c r="F38" s="1375">
        <v>5.49</v>
      </c>
      <c r="G38" s="1375">
        <v>4</v>
      </c>
      <c r="H38" s="1376">
        <f>A38*I38</f>
        <v>0</v>
      </c>
      <c r="I38" s="1372">
        <f>IF('Floriani Price List'!$I$4="D",'QS Thread'!G38,IF('Floriani Price List'!$I$4="W",'QS Thread'!F38,0))</f>
        <v>4</v>
      </c>
      <c r="J38" s="1361" t="s">
        <v>162</v>
      </c>
      <c r="K38" s="1361" t="b">
        <f t="shared" si="0"/>
        <v>1</v>
      </c>
      <c r="L38" s="1361">
        <f>'Floriani Price List'!$I$5</f>
        <v>0</v>
      </c>
      <c r="M38" s="1435"/>
      <c r="O38" s="1435"/>
    </row>
    <row r="39" spans="1:15" ht="12.9" thickBot="1">
      <c r="A39" s="1377"/>
      <c r="B39" s="1378"/>
      <c r="C39" s="1378"/>
      <c r="D39" s="1379"/>
      <c r="E39" s="1379"/>
      <c r="F39" s="1379"/>
      <c r="G39" s="1380"/>
      <c r="H39" s="1381"/>
      <c r="I39" s="1372"/>
      <c r="K39" s="1361" t="b">
        <f t="shared" si="0"/>
        <v>1</v>
      </c>
      <c r="L39" s="1361">
        <f>'Floriani Price List'!$I$5</f>
        <v>0</v>
      </c>
      <c r="M39" s="1435"/>
      <c r="O39" s="1435"/>
    </row>
    <row r="40" spans="1:15">
      <c r="A40" s="65"/>
      <c r="B40" s="1382" t="s">
        <v>418</v>
      </c>
      <c r="C40" s="1027" t="s">
        <v>419</v>
      </c>
      <c r="D40" s="1370">
        <v>9.99</v>
      </c>
      <c r="E40" s="1370">
        <v>7.99</v>
      </c>
      <c r="F40" s="1370">
        <v>4.99</v>
      </c>
      <c r="G40" s="1370">
        <v>3.5</v>
      </c>
      <c r="H40" s="1371">
        <f>A40*I40</f>
        <v>0</v>
      </c>
      <c r="I40" s="1372">
        <f>IF('Floriani Price List'!$I$4="D",'QS Thread'!G40,IF('Floriani Price List'!$I$4="W",'QS Thread'!F40,0))</f>
        <v>3.5</v>
      </c>
      <c r="J40" s="1361" t="s">
        <v>162</v>
      </c>
      <c r="K40" s="1361" t="b">
        <f t="shared" si="0"/>
        <v>1</v>
      </c>
      <c r="L40" s="1361">
        <f>'Floriani Price List'!$I$5</f>
        <v>0</v>
      </c>
      <c r="M40" s="1435"/>
      <c r="O40" s="1435"/>
    </row>
    <row r="41" spans="1:15">
      <c r="A41" s="63"/>
      <c r="B41" s="1383" t="s">
        <v>420</v>
      </c>
      <c r="C41" s="860" t="s">
        <v>2256</v>
      </c>
      <c r="D41" s="1373">
        <v>9.99</v>
      </c>
      <c r="E41" s="1373">
        <v>7.99</v>
      </c>
      <c r="F41" s="1373">
        <v>4.99</v>
      </c>
      <c r="G41" s="1373">
        <v>3.5</v>
      </c>
      <c r="H41" s="1374">
        <f>A41*I41</f>
        <v>0</v>
      </c>
      <c r="I41" s="1372">
        <f>IF('Floriani Price List'!$I$4="D",'QS Thread'!G41,IF('Floriani Price List'!$I$4="W",'QS Thread'!F41,0))</f>
        <v>3.5</v>
      </c>
      <c r="J41" s="1361" t="s">
        <v>162</v>
      </c>
      <c r="K41" s="1361" t="b">
        <f t="shared" si="0"/>
        <v>1</v>
      </c>
      <c r="L41" s="1361">
        <f>'Floriani Price List'!$I$5</f>
        <v>0</v>
      </c>
      <c r="M41" s="1435"/>
      <c r="O41" s="1435"/>
    </row>
    <row r="42" spans="1:15">
      <c r="A42" s="63"/>
      <c r="B42" s="1383" t="s">
        <v>421</v>
      </c>
      <c r="C42" s="861" t="s">
        <v>422</v>
      </c>
      <c r="D42" s="1373">
        <v>9.99</v>
      </c>
      <c r="E42" s="1373">
        <v>7.99</v>
      </c>
      <c r="F42" s="1373">
        <v>4.99</v>
      </c>
      <c r="G42" s="1373">
        <v>3.5</v>
      </c>
      <c r="H42" s="1374">
        <f t="shared" ref="H42:H76" si="4">A42*I42</f>
        <v>0</v>
      </c>
      <c r="I42" s="1372">
        <f>IF('Floriani Price List'!$I$4="D",'QS Thread'!G42,IF('Floriani Price List'!$I$4="W",'QS Thread'!F42,0))</f>
        <v>3.5</v>
      </c>
      <c r="J42" s="1361" t="s">
        <v>162</v>
      </c>
      <c r="K42" s="1361" t="b">
        <f t="shared" si="0"/>
        <v>1</v>
      </c>
      <c r="L42" s="1361">
        <f>'Floriani Price List'!$I$5</f>
        <v>0</v>
      </c>
      <c r="M42" s="1435"/>
      <c r="O42" s="1435"/>
    </row>
    <row r="43" spans="1:15">
      <c r="A43" s="63"/>
      <c r="B43" s="1383" t="s">
        <v>423</v>
      </c>
      <c r="C43" s="862" t="s">
        <v>2257</v>
      </c>
      <c r="D43" s="1373">
        <v>9.99</v>
      </c>
      <c r="E43" s="1373">
        <v>7.99</v>
      </c>
      <c r="F43" s="1373">
        <v>4.99</v>
      </c>
      <c r="G43" s="1373">
        <v>3.5</v>
      </c>
      <c r="H43" s="1374">
        <f t="shared" si="4"/>
        <v>0</v>
      </c>
      <c r="I43" s="1372">
        <f>IF('Floriani Price List'!$I$4="D",'QS Thread'!G43,IF('Floriani Price List'!$I$4="W",'QS Thread'!F43,0))</f>
        <v>3.5</v>
      </c>
      <c r="J43" s="1361" t="s">
        <v>162</v>
      </c>
      <c r="K43" s="1361" t="b">
        <f t="shared" si="0"/>
        <v>1</v>
      </c>
      <c r="L43" s="1361">
        <f>'Floriani Price List'!$I$5</f>
        <v>0</v>
      </c>
      <c r="M43" s="1435"/>
      <c r="O43" s="1435"/>
    </row>
    <row r="44" spans="1:15">
      <c r="A44" s="63"/>
      <c r="B44" s="1383" t="s">
        <v>424</v>
      </c>
      <c r="C44" s="767" t="s">
        <v>2258</v>
      </c>
      <c r="D44" s="1373">
        <v>9.99</v>
      </c>
      <c r="E44" s="1373">
        <v>7.99</v>
      </c>
      <c r="F44" s="1373">
        <v>4.99</v>
      </c>
      <c r="G44" s="1373">
        <v>3.5</v>
      </c>
      <c r="H44" s="1374">
        <f t="shared" si="4"/>
        <v>0</v>
      </c>
      <c r="I44" s="1372">
        <f>IF('Floriani Price List'!$I$4="D",'QS Thread'!G44,IF('Floriani Price List'!$I$4="W",'QS Thread'!F44,0))</f>
        <v>3.5</v>
      </c>
      <c r="J44" s="1361" t="s">
        <v>162</v>
      </c>
      <c r="K44" s="1361" t="b">
        <f t="shared" si="0"/>
        <v>1</v>
      </c>
      <c r="L44" s="1361">
        <f>'Floriani Price List'!$I$5</f>
        <v>0</v>
      </c>
      <c r="M44" s="1435"/>
      <c r="O44" s="1435"/>
    </row>
    <row r="45" spans="1:15">
      <c r="A45" s="63"/>
      <c r="B45" s="1383" t="s">
        <v>425</v>
      </c>
      <c r="C45" s="863" t="s">
        <v>2259</v>
      </c>
      <c r="D45" s="1373">
        <v>9.99</v>
      </c>
      <c r="E45" s="1373">
        <v>7.99</v>
      </c>
      <c r="F45" s="1373">
        <v>4.99</v>
      </c>
      <c r="G45" s="1373">
        <v>3.5</v>
      </c>
      <c r="H45" s="1374">
        <f t="shared" si="4"/>
        <v>0</v>
      </c>
      <c r="I45" s="1372">
        <f>IF('Floriani Price List'!$I$4="D",'QS Thread'!G45,IF('Floriani Price List'!$I$4="W",'QS Thread'!F45,0))</f>
        <v>3.5</v>
      </c>
      <c r="J45" s="1361" t="s">
        <v>162</v>
      </c>
      <c r="K45" s="1361" t="b">
        <f t="shared" si="0"/>
        <v>1</v>
      </c>
      <c r="L45" s="1361">
        <f>'Floriani Price List'!$I$5</f>
        <v>0</v>
      </c>
      <c r="M45" s="1435"/>
      <c r="O45" s="1435"/>
    </row>
    <row r="46" spans="1:15">
      <c r="A46" s="63"/>
      <c r="B46" s="1383" t="s">
        <v>426</v>
      </c>
      <c r="C46" s="768" t="s">
        <v>2260</v>
      </c>
      <c r="D46" s="1373">
        <v>9.99</v>
      </c>
      <c r="E46" s="1373">
        <v>7.99</v>
      </c>
      <c r="F46" s="1373">
        <v>4.99</v>
      </c>
      <c r="G46" s="1373">
        <v>3.5</v>
      </c>
      <c r="H46" s="1374">
        <f t="shared" si="4"/>
        <v>0</v>
      </c>
      <c r="I46" s="1372">
        <f>IF('Floriani Price List'!$I$4="D",'QS Thread'!G46,IF('Floriani Price List'!$I$4="W",'QS Thread'!F46,0))</f>
        <v>3.5</v>
      </c>
      <c r="J46" s="1361" t="s">
        <v>162</v>
      </c>
      <c r="K46" s="1361" t="b">
        <f t="shared" si="0"/>
        <v>1</v>
      </c>
      <c r="L46" s="1361">
        <f>'Floriani Price List'!$I$5</f>
        <v>0</v>
      </c>
      <c r="M46" s="1435"/>
      <c r="O46" s="1435"/>
    </row>
    <row r="47" spans="1:15">
      <c r="A47" s="63"/>
      <c r="B47" s="1383" t="s">
        <v>427</v>
      </c>
      <c r="C47" s="864" t="s">
        <v>2261</v>
      </c>
      <c r="D47" s="1373">
        <v>9.99</v>
      </c>
      <c r="E47" s="1373">
        <v>7.99</v>
      </c>
      <c r="F47" s="1373">
        <v>4.99</v>
      </c>
      <c r="G47" s="1373">
        <v>3.5</v>
      </c>
      <c r="H47" s="1374">
        <f t="shared" si="4"/>
        <v>0</v>
      </c>
      <c r="I47" s="1372">
        <f>IF('Floriani Price List'!$I$4="D",'QS Thread'!G47,IF('Floriani Price List'!$I$4="W",'QS Thread'!F47,0))</f>
        <v>3.5</v>
      </c>
      <c r="J47" s="1361" t="s">
        <v>162</v>
      </c>
      <c r="K47" s="1361" t="b">
        <f t="shared" si="0"/>
        <v>1</v>
      </c>
      <c r="L47" s="1361">
        <f>'Floriani Price List'!$I$5</f>
        <v>0</v>
      </c>
      <c r="M47" s="1435"/>
      <c r="O47" s="1435"/>
    </row>
    <row r="48" spans="1:15">
      <c r="A48" s="63"/>
      <c r="B48" s="1383" t="s">
        <v>428</v>
      </c>
      <c r="C48" s="865" t="s">
        <v>2262</v>
      </c>
      <c r="D48" s="1373">
        <v>9.99</v>
      </c>
      <c r="E48" s="1373">
        <v>7.99</v>
      </c>
      <c r="F48" s="1373">
        <v>4.99</v>
      </c>
      <c r="G48" s="1373">
        <v>3.5</v>
      </c>
      <c r="H48" s="1374">
        <f t="shared" si="4"/>
        <v>0</v>
      </c>
      <c r="I48" s="1372">
        <f>IF('Floriani Price List'!$I$4="D",'QS Thread'!G48,IF('Floriani Price List'!$I$4="W",'QS Thread'!F48,0))</f>
        <v>3.5</v>
      </c>
      <c r="J48" s="1361" t="s">
        <v>162</v>
      </c>
      <c r="K48" s="1361" t="b">
        <f t="shared" si="0"/>
        <v>1</v>
      </c>
      <c r="L48" s="1361">
        <f>'Floriani Price List'!$I$5</f>
        <v>0</v>
      </c>
      <c r="M48" s="1435"/>
      <c r="O48" s="1435"/>
    </row>
    <row r="49" spans="1:15">
      <c r="A49" s="63"/>
      <c r="B49" s="1383" t="s">
        <v>429</v>
      </c>
      <c r="C49" s="866" t="s">
        <v>2263</v>
      </c>
      <c r="D49" s="1373">
        <v>9.99</v>
      </c>
      <c r="E49" s="1373">
        <v>7.99</v>
      </c>
      <c r="F49" s="1373">
        <v>4.99</v>
      </c>
      <c r="G49" s="1373">
        <v>3.5</v>
      </c>
      <c r="H49" s="1374">
        <f t="shared" si="4"/>
        <v>0</v>
      </c>
      <c r="I49" s="1372">
        <f>IF('Floriani Price List'!$I$4="D",'QS Thread'!G49,IF('Floriani Price List'!$I$4="W",'QS Thread'!F49,0))</f>
        <v>3.5</v>
      </c>
      <c r="J49" s="1361" t="s">
        <v>162</v>
      </c>
      <c r="K49" s="1361" t="b">
        <f t="shared" si="0"/>
        <v>1</v>
      </c>
      <c r="L49" s="1361">
        <f>'Floriani Price List'!$I$5</f>
        <v>0</v>
      </c>
      <c r="M49" s="1435"/>
      <c r="O49" s="1435"/>
    </row>
    <row r="50" spans="1:15">
      <c r="A50" s="63"/>
      <c r="B50" s="1383" t="s">
        <v>430</v>
      </c>
      <c r="C50" s="867" t="s">
        <v>2264</v>
      </c>
      <c r="D50" s="1373">
        <v>9.99</v>
      </c>
      <c r="E50" s="1373">
        <v>7.99</v>
      </c>
      <c r="F50" s="1373">
        <v>4.99</v>
      </c>
      <c r="G50" s="1373">
        <v>3.5</v>
      </c>
      <c r="H50" s="1374">
        <f t="shared" si="4"/>
        <v>0</v>
      </c>
      <c r="I50" s="1372">
        <f>IF('Floriani Price List'!$I$4="D",'QS Thread'!G50,IF('Floriani Price List'!$I$4="W",'QS Thread'!F50,0))</f>
        <v>3.5</v>
      </c>
      <c r="J50" s="1361" t="s">
        <v>162</v>
      </c>
      <c r="K50" s="1361" t="b">
        <f t="shared" si="0"/>
        <v>1</v>
      </c>
      <c r="L50" s="1361">
        <f>'Floriani Price List'!$I$5</f>
        <v>0</v>
      </c>
      <c r="M50" s="1435"/>
      <c r="O50" s="1435"/>
    </row>
    <row r="51" spans="1:15">
      <c r="A51" s="63"/>
      <c r="B51" s="1383" t="s">
        <v>431</v>
      </c>
      <c r="C51" s="868" t="s">
        <v>2265</v>
      </c>
      <c r="D51" s="1373">
        <v>9.99</v>
      </c>
      <c r="E51" s="1373">
        <v>7.99</v>
      </c>
      <c r="F51" s="1373">
        <v>4.99</v>
      </c>
      <c r="G51" s="1373">
        <v>3.5</v>
      </c>
      <c r="H51" s="1374">
        <f t="shared" si="4"/>
        <v>0</v>
      </c>
      <c r="I51" s="1372">
        <f>IF('Floriani Price List'!$I$4="D",'QS Thread'!G51,IF('Floriani Price List'!$I$4="W",'QS Thread'!F51,0))</f>
        <v>3.5</v>
      </c>
      <c r="J51" s="1361" t="s">
        <v>162</v>
      </c>
      <c r="K51" s="1361" t="b">
        <f t="shared" si="0"/>
        <v>1</v>
      </c>
      <c r="L51" s="1361">
        <f>'Floriani Price List'!$I$5</f>
        <v>0</v>
      </c>
      <c r="M51" s="1435"/>
      <c r="O51" s="1435"/>
    </row>
    <row r="52" spans="1:15">
      <c r="A52" s="63"/>
      <c r="B52" s="1383" t="s">
        <v>432</v>
      </c>
      <c r="C52" s="859" t="s">
        <v>2266</v>
      </c>
      <c r="D52" s="1373">
        <v>9.99</v>
      </c>
      <c r="E52" s="1373">
        <v>7.99</v>
      </c>
      <c r="F52" s="1373">
        <v>4.99</v>
      </c>
      <c r="G52" s="1373">
        <v>3.5</v>
      </c>
      <c r="H52" s="1374">
        <f t="shared" si="4"/>
        <v>0</v>
      </c>
      <c r="I52" s="1372">
        <f>IF('Floriani Price List'!$I$4="D",'QS Thread'!G52,IF('Floriani Price List'!$I$4="W",'QS Thread'!F52,0))</f>
        <v>3.5</v>
      </c>
      <c r="J52" s="1361" t="s">
        <v>162</v>
      </c>
      <c r="K52" s="1361" t="b">
        <f t="shared" si="0"/>
        <v>1</v>
      </c>
      <c r="L52" s="1361">
        <f>'Floriani Price List'!$I$5</f>
        <v>0</v>
      </c>
      <c r="M52" s="1435"/>
      <c r="O52" s="1435"/>
    </row>
    <row r="53" spans="1:15">
      <c r="A53" s="63"/>
      <c r="B53" s="1383" t="s">
        <v>433</v>
      </c>
      <c r="C53" s="869" t="s">
        <v>2267</v>
      </c>
      <c r="D53" s="1373">
        <v>9.99</v>
      </c>
      <c r="E53" s="1373">
        <v>7.99</v>
      </c>
      <c r="F53" s="1373">
        <v>4.99</v>
      </c>
      <c r="G53" s="1373">
        <v>3.5</v>
      </c>
      <c r="H53" s="1374">
        <f t="shared" si="4"/>
        <v>0</v>
      </c>
      <c r="I53" s="1372">
        <f>IF('Floriani Price List'!$I$4="D",'QS Thread'!G53,IF('Floriani Price List'!$I$4="W",'QS Thread'!F53,0))</f>
        <v>3.5</v>
      </c>
      <c r="J53" s="1361" t="s">
        <v>162</v>
      </c>
      <c r="K53" s="1361" t="b">
        <f t="shared" si="0"/>
        <v>1</v>
      </c>
      <c r="L53" s="1361">
        <f>'Floriani Price List'!$I$5</f>
        <v>0</v>
      </c>
      <c r="M53" s="1435"/>
      <c r="O53" s="1435"/>
    </row>
    <row r="54" spans="1:15">
      <c r="A54" s="63"/>
      <c r="B54" s="1383" t="s">
        <v>434</v>
      </c>
      <c r="C54" s="870" t="s">
        <v>2268</v>
      </c>
      <c r="D54" s="1373">
        <v>9.99</v>
      </c>
      <c r="E54" s="1373">
        <v>7.99</v>
      </c>
      <c r="F54" s="1373">
        <v>4.99</v>
      </c>
      <c r="G54" s="1373">
        <v>3.5</v>
      </c>
      <c r="H54" s="1374">
        <f t="shared" si="4"/>
        <v>0</v>
      </c>
      <c r="I54" s="1372">
        <f>IF('Floriani Price List'!$I$4="D",'QS Thread'!G54,IF('Floriani Price List'!$I$4="W",'QS Thread'!F54,0))</f>
        <v>3.5</v>
      </c>
      <c r="J54" s="1361" t="s">
        <v>162</v>
      </c>
      <c r="K54" s="1361" t="b">
        <f t="shared" si="0"/>
        <v>1</v>
      </c>
      <c r="L54" s="1361">
        <f>'Floriani Price List'!$I$5</f>
        <v>0</v>
      </c>
      <c r="M54" s="1435"/>
      <c r="O54" s="1435"/>
    </row>
    <row r="55" spans="1:15">
      <c r="A55" s="63"/>
      <c r="B55" s="1383" t="s">
        <v>435</v>
      </c>
      <c r="C55" s="871" t="s">
        <v>2269</v>
      </c>
      <c r="D55" s="1373">
        <v>9.99</v>
      </c>
      <c r="E55" s="1373">
        <v>7.99</v>
      </c>
      <c r="F55" s="1373">
        <v>4.99</v>
      </c>
      <c r="G55" s="1373">
        <v>3.5</v>
      </c>
      <c r="H55" s="1374">
        <f t="shared" si="4"/>
        <v>0</v>
      </c>
      <c r="I55" s="1372">
        <f>IF('Floriani Price List'!$I$4="D",'QS Thread'!G55,IF('Floriani Price List'!$I$4="W",'QS Thread'!F55,0))</f>
        <v>3.5</v>
      </c>
      <c r="J55" s="1361" t="s">
        <v>162</v>
      </c>
      <c r="K55" s="1361" t="b">
        <f t="shared" si="0"/>
        <v>1</v>
      </c>
      <c r="L55" s="1361">
        <f>'Floriani Price List'!$I$5</f>
        <v>0</v>
      </c>
      <c r="M55" s="1435"/>
      <c r="O55" s="1435"/>
    </row>
    <row r="56" spans="1:15">
      <c r="A56" s="63"/>
      <c r="B56" s="1383" t="s">
        <v>436</v>
      </c>
      <c r="C56" s="872" t="s">
        <v>437</v>
      </c>
      <c r="D56" s="1373">
        <v>9.99</v>
      </c>
      <c r="E56" s="1373">
        <v>7.99</v>
      </c>
      <c r="F56" s="1373">
        <v>4.99</v>
      </c>
      <c r="G56" s="1373">
        <v>3.5</v>
      </c>
      <c r="H56" s="1374">
        <f t="shared" si="4"/>
        <v>0</v>
      </c>
      <c r="I56" s="1372">
        <f>IF('Floriani Price List'!$I$4="D",'QS Thread'!G56,IF('Floriani Price List'!$I$4="W",'QS Thread'!F56,0))</f>
        <v>3.5</v>
      </c>
      <c r="J56" s="1361" t="s">
        <v>162</v>
      </c>
      <c r="K56" s="1361" t="b">
        <f t="shared" si="0"/>
        <v>1</v>
      </c>
      <c r="L56" s="1361">
        <f>'Floriani Price List'!$I$5</f>
        <v>0</v>
      </c>
      <c r="M56" s="1435"/>
      <c r="O56" s="1435"/>
    </row>
    <row r="57" spans="1:15">
      <c r="A57" s="63"/>
      <c r="B57" s="1383" t="s">
        <v>438</v>
      </c>
      <c r="C57" s="873" t="s">
        <v>2270</v>
      </c>
      <c r="D57" s="1373">
        <v>9.99</v>
      </c>
      <c r="E57" s="1373">
        <v>7.99</v>
      </c>
      <c r="F57" s="1373">
        <v>4.99</v>
      </c>
      <c r="G57" s="1373">
        <v>3.5</v>
      </c>
      <c r="H57" s="1374">
        <f t="shared" si="4"/>
        <v>0</v>
      </c>
      <c r="I57" s="1372">
        <f>IF('Floriani Price List'!$I$4="D",'QS Thread'!G57,IF('Floriani Price List'!$I$4="W",'QS Thread'!F57,0))</f>
        <v>3.5</v>
      </c>
      <c r="J57" s="1361" t="s">
        <v>162</v>
      </c>
      <c r="K57" s="1361" t="b">
        <f t="shared" si="0"/>
        <v>1</v>
      </c>
      <c r="L57" s="1361">
        <f>'Floriani Price List'!$I$5</f>
        <v>0</v>
      </c>
      <c r="M57" s="1435"/>
      <c r="O57" s="1435"/>
    </row>
    <row r="58" spans="1:15">
      <c r="A58" s="63"/>
      <c r="B58" s="1383" t="s">
        <v>439</v>
      </c>
      <c r="C58" s="874" t="s">
        <v>2271</v>
      </c>
      <c r="D58" s="1373">
        <v>9.99</v>
      </c>
      <c r="E58" s="1373">
        <v>7.99</v>
      </c>
      <c r="F58" s="1373">
        <v>4.99</v>
      </c>
      <c r="G58" s="1373">
        <v>3.5</v>
      </c>
      <c r="H58" s="1374">
        <f t="shared" si="4"/>
        <v>0</v>
      </c>
      <c r="I58" s="1372">
        <f>IF('Floriani Price List'!$I$4="D",'QS Thread'!G58,IF('Floriani Price List'!$I$4="W",'QS Thread'!F58,0))</f>
        <v>3.5</v>
      </c>
      <c r="J58" s="1361" t="s">
        <v>162</v>
      </c>
      <c r="K58" s="1361" t="b">
        <f t="shared" si="0"/>
        <v>1</v>
      </c>
      <c r="L58" s="1361">
        <f>'Floriani Price List'!$I$5</f>
        <v>0</v>
      </c>
      <c r="M58" s="1435"/>
      <c r="O58" s="1435"/>
    </row>
    <row r="59" spans="1:15">
      <c r="A59" s="63"/>
      <c r="B59" s="1383" t="s">
        <v>440</v>
      </c>
      <c r="C59" s="875" t="s">
        <v>2272</v>
      </c>
      <c r="D59" s="1373">
        <v>9.99</v>
      </c>
      <c r="E59" s="1373">
        <v>7.99</v>
      </c>
      <c r="F59" s="1373">
        <v>4.99</v>
      </c>
      <c r="G59" s="1373">
        <v>3.5</v>
      </c>
      <c r="H59" s="1374">
        <f t="shared" si="4"/>
        <v>0</v>
      </c>
      <c r="I59" s="1372">
        <f>IF('Floriani Price List'!$I$4="D",'QS Thread'!G59,IF('Floriani Price List'!$I$4="W",'QS Thread'!F59,0))</f>
        <v>3.5</v>
      </c>
      <c r="J59" s="1361" t="s">
        <v>162</v>
      </c>
      <c r="K59" s="1361" t="b">
        <f t="shared" si="0"/>
        <v>1</v>
      </c>
      <c r="L59" s="1361">
        <f>'Floriani Price List'!$I$5</f>
        <v>0</v>
      </c>
      <c r="M59" s="1435"/>
      <c r="O59" s="1435"/>
    </row>
    <row r="60" spans="1:15">
      <c r="A60" s="63"/>
      <c r="B60" s="1383" t="s">
        <v>441</v>
      </c>
      <c r="C60" s="876" t="s">
        <v>2273</v>
      </c>
      <c r="D60" s="1373">
        <v>9.99</v>
      </c>
      <c r="E60" s="1373">
        <v>7.99</v>
      </c>
      <c r="F60" s="1373">
        <v>4.99</v>
      </c>
      <c r="G60" s="1373">
        <v>3.5</v>
      </c>
      <c r="H60" s="1374">
        <f t="shared" si="4"/>
        <v>0</v>
      </c>
      <c r="I60" s="1372">
        <f>IF('Floriani Price List'!$I$4="D",'QS Thread'!G60,IF('Floriani Price List'!$I$4="W",'QS Thread'!F60,0))</f>
        <v>3.5</v>
      </c>
      <c r="J60" s="1361" t="s">
        <v>162</v>
      </c>
      <c r="K60" s="1361" t="b">
        <f t="shared" si="0"/>
        <v>1</v>
      </c>
      <c r="L60" s="1361">
        <f>'Floriani Price List'!$I$5</f>
        <v>0</v>
      </c>
      <c r="M60" s="1435"/>
      <c r="O60" s="1435"/>
    </row>
    <row r="61" spans="1:15">
      <c r="A61" s="63"/>
      <c r="B61" s="1383" t="s">
        <v>442</v>
      </c>
      <c r="C61" s="877" t="s">
        <v>2274</v>
      </c>
      <c r="D61" s="1373">
        <v>9.99</v>
      </c>
      <c r="E61" s="1373">
        <v>7.99</v>
      </c>
      <c r="F61" s="1373">
        <v>4.99</v>
      </c>
      <c r="G61" s="1373">
        <v>3.5</v>
      </c>
      <c r="H61" s="1374">
        <f t="shared" si="4"/>
        <v>0</v>
      </c>
      <c r="I61" s="1372">
        <f>IF('Floriani Price List'!$I$4="D",'QS Thread'!G61,IF('Floriani Price List'!$I$4="W",'QS Thread'!F61,0))</f>
        <v>3.5</v>
      </c>
      <c r="J61" s="1361" t="s">
        <v>162</v>
      </c>
      <c r="K61" s="1361" t="b">
        <f t="shared" si="0"/>
        <v>1</v>
      </c>
      <c r="L61" s="1361">
        <f>'Floriani Price List'!$I$5</f>
        <v>0</v>
      </c>
      <c r="M61" s="1435"/>
      <c r="O61" s="1435"/>
    </row>
    <row r="62" spans="1:15">
      <c r="A62" s="63"/>
      <c r="B62" s="1383" t="s">
        <v>443</v>
      </c>
      <c r="C62" s="878" t="s">
        <v>2275</v>
      </c>
      <c r="D62" s="1373">
        <v>9.99</v>
      </c>
      <c r="E62" s="1373">
        <v>7.99</v>
      </c>
      <c r="F62" s="1373">
        <v>4.99</v>
      </c>
      <c r="G62" s="1373">
        <v>3.5</v>
      </c>
      <c r="H62" s="1374">
        <f t="shared" si="4"/>
        <v>0</v>
      </c>
      <c r="I62" s="1372">
        <f>IF('Floriani Price List'!$I$4="D",'QS Thread'!G62,IF('Floriani Price List'!$I$4="W",'QS Thread'!F62,0))</f>
        <v>3.5</v>
      </c>
      <c r="J62" s="1361" t="s">
        <v>162</v>
      </c>
      <c r="K62" s="1361" t="b">
        <f t="shared" si="0"/>
        <v>1</v>
      </c>
      <c r="L62" s="1361">
        <f>'Floriani Price List'!$I$5</f>
        <v>0</v>
      </c>
      <c r="M62" s="1435"/>
      <c r="O62" s="1435"/>
    </row>
    <row r="63" spans="1:15">
      <c r="A63" s="63"/>
      <c r="B63" s="1383" t="s">
        <v>444</v>
      </c>
      <c r="C63" s="879" t="s">
        <v>2276</v>
      </c>
      <c r="D63" s="1373">
        <v>9.99</v>
      </c>
      <c r="E63" s="1373">
        <v>7.99</v>
      </c>
      <c r="F63" s="1373">
        <v>4.99</v>
      </c>
      <c r="G63" s="1373">
        <v>3.5</v>
      </c>
      <c r="H63" s="1374">
        <f t="shared" si="4"/>
        <v>0</v>
      </c>
      <c r="I63" s="1372">
        <f>IF('Floriani Price List'!$I$4="D",'QS Thread'!G63,IF('Floriani Price List'!$I$4="W",'QS Thread'!F63,0))</f>
        <v>3.5</v>
      </c>
      <c r="J63" s="1361" t="s">
        <v>162</v>
      </c>
      <c r="K63" s="1361" t="b">
        <f t="shared" si="0"/>
        <v>1</v>
      </c>
      <c r="L63" s="1361">
        <f>'Floriani Price List'!$I$5</f>
        <v>0</v>
      </c>
      <c r="M63" s="1435"/>
      <c r="O63" s="1435"/>
    </row>
    <row r="64" spans="1:15">
      <c r="A64" s="63"/>
      <c r="B64" s="1383" t="s">
        <v>445</v>
      </c>
      <c r="C64" s="880" t="s">
        <v>446</v>
      </c>
      <c r="D64" s="1373">
        <v>9.99</v>
      </c>
      <c r="E64" s="1373">
        <v>7.99</v>
      </c>
      <c r="F64" s="1373">
        <v>4.99</v>
      </c>
      <c r="G64" s="1373">
        <v>3.5</v>
      </c>
      <c r="H64" s="1374">
        <f t="shared" si="4"/>
        <v>0</v>
      </c>
      <c r="I64" s="1372">
        <f>IF('Floriani Price List'!$I$4="D",'QS Thread'!G64,IF('Floriani Price List'!$I$4="W",'QS Thread'!F64,0))</f>
        <v>3.5</v>
      </c>
      <c r="J64" s="1361" t="s">
        <v>162</v>
      </c>
      <c r="K64" s="1361" t="b">
        <f t="shared" ref="K64:K124" si="5">ISBLANK(A64)</f>
        <v>1</v>
      </c>
      <c r="L64" s="1361">
        <f>'Floriani Price List'!$I$5</f>
        <v>0</v>
      </c>
      <c r="M64" s="1435"/>
      <c r="O64" s="1435"/>
    </row>
    <row r="65" spans="1:15">
      <c r="A65" s="63"/>
      <c r="B65" s="1383" t="s">
        <v>447</v>
      </c>
      <c r="C65" s="881" t="s">
        <v>2277</v>
      </c>
      <c r="D65" s="1373">
        <v>9.99</v>
      </c>
      <c r="E65" s="1373">
        <v>7.99</v>
      </c>
      <c r="F65" s="1373">
        <v>4.99</v>
      </c>
      <c r="G65" s="1373">
        <v>3.5</v>
      </c>
      <c r="H65" s="1374">
        <f t="shared" si="4"/>
        <v>0</v>
      </c>
      <c r="I65" s="1372">
        <f>IF('Floriani Price List'!$I$4="D",'QS Thread'!G65,IF('Floriani Price List'!$I$4="W",'QS Thread'!F65,0))</f>
        <v>3.5</v>
      </c>
      <c r="J65" s="1361" t="s">
        <v>162</v>
      </c>
      <c r="K65" s="1361" t="b">
        <f t="shared" si="5"/>
        <v>1</v>
      </c>
      <c r="L65" s="1361">
        <f>'Floriani Price List'!$I$5</f>
        <v>0</v>
      </c>
      <c r="M65" s="1435"/>
      <c r="O65" s="1435"/>
    </row>
    <row r="66" spans="1:15">
      <c r="A66" s="63"/>
      <c r="B66" s="1383" t="s">
        <v>448</v>
      </c>
      <c r="C66" s="882" t="s">
        <v>2278</v>
      </c>
      <c r="D66" s="1373">
        <v>9.99</v>
      </c>
      <c r="E66" s="1373">
        <v>7.99</v>
      </c>
      <c r="F66" s="1373">
        <v>4.99</v>
      </c>
      <c r="G66" s="1373">
        <v>3.5</v>
      </c>
      <c r="H66" s="1374">
        <f t="shared" si="4"/>
        <v>0</v>
      </c>
      <c r="I66" s="1372">
        <f>IF('Floriani Price List'!$I$4="D",'QS Thread'!G66,IF('Floriani Price List'!$I$4="W",'QS Thread'!F66,0))</f>
        <v>3.5</v>
      </c>
      <c r="J66" s="1361" t="s">
        <v>162</v>
      </c>
      <c r="K66" s="1361" t="b">
        <f t="shared" si="5"/>
        <v>1</v>
      </c>
      <c r="L66" s="1361">
        <f>'Floriani Price List'!$I$5</f>
        <v>0</v>
      </c>
      <c r="M66" s="1435"/>
      <c r="O66" s="1435"/>
    </row>
    <row r="67" spans="1:15">
      <c r="A67" s="63"/>
      <c r="B67" s="1383" t="s">
        <v>449</v>
      </c>
      <c r="C67" s="769" t="s">
        <v>450</v>
      </c>
      <c r="D67" s="1373">
        <v>9.99</v>
      </c>
      <c r="E67" s="1373">
        <v>7.99</v>
      </c>
      <c r="F67" s="1373">
        <v>4.99</v>
      </c>
      <c r="G67" s="1373">
        <v>3.5</v>
      </c>
      <c r="H67" s="1374">
        <f t="shared" si="4"/>
        <v>0</v>
      </c>
      <c r="I67" s="1372">
        <f>IF('Floriani Price List'!$I$4="D",'QS Thread'!G67,IF('Floriani Price List'!$I$4="W",'QS Thread'!F67,0))</f>
        <v>3.5</v>
      </c>
      <c r="J67" s="1361" t="s">
        <v>162</v>
      </c>
      <c r="K67" s="1361" t="b">
        <f t="shared" si="5"/>
        <v>1</v>
      </c>
      <c r="L67" s="1361">
        <f>'Floriani Price List'!$I$5</f>
        <v>0</v>
      </c>
      <c r="M67" s="1435"/>
      <c r="O67" s="1435"/>
    </row>
    <row r="68" spans="1:15">
      <c r="A68" s="63"/>
      <c r="B68" s="1383" t="s">
        <v>451</v>
      </c>
      <c r="C68" s="770" t="s">
        <v>2279</v>
      </c>
      <c r="D68" s="1373">
        <v>9.99</v>
      </c>
      <c r="E68" s="1373">
        <v>7.99</v>
      </c>
      <c r="F68" s="1373">
        <v>4.99</v>
      </c>
      <c r="G68" s="1373">
        <v>3.5</v>
      </c>
      <c r="H68" s="1374">
        <f t="shared" si="4"/>
        <v>0</v>
      </c>
      <c r="I68" s="1372">
        <f>IF('Floriani Price List'!$I$4="D",'QS Thread'!G68,IF('Floriani Price List'!$I$4="W",'QS Thread'!F68,0))</f>
        <v>3.5</v>
      </c>
      <c r="J68" s="1361" t="s">
        <v>162</v>
      </c>
      <c r="K68" s="1361" t="b">
        <f t="shared" si="5"/>
        <v>1</v>
      </c>
      <c r="L68" s="1361">
        <f>'Floriani Price List'!$I$5</f>
        <v>0</v>
      </c>
      <c r="M68" s="1435"/>
      <c r="O68" s="1435"/>
    </row>
    <row r="69" spans="1:15">
      <c r="A69" s="63"/>
      <c r="B69" s="1383" t="s">
        <v>452</v>
      </c>
      <c r="C69" s="771" t="s">
        <v>453</v>
      </c>
      <c r="D69" s="1373">
        <v>9.99</v>
      </c>
      <c r="E69" s="1373">
        <v>7.99</v>
      </c>
      <c r="F69" s="1373">
        <v>4.99</v>
      </c>
      <c r="G69" s="1373">
        <v>3.5</v>
      </c>
      <c r="H69" s="1374">
        <f t="shared" si="4"/>
        <v>0</v>
      </c>
      <c r="I69" s="1372">
        <f>IF('Floriani Price List'!$I$4="D",'QS Thread'!G69,IF('Floriani Price List'!$I$4="W",'QS Thread'!F69,0))</f>
        <v>3.5</v>
      </c>
      <c r="J69" s="1361" t="s">
        <v>162</v>
      </c>
      <c r="K69" s="1361" t="b">
        <f t="shared" si="5"/>
        <v>1</v>
      </c>
      <c r="L69" s="1361">
        <f>'Floriani Price List'!$I$5</f>
        <v>0</v>
      </c>
      <c r="M69" s="1435"/>
      <c r="O69" s="1435"/>
    </row>
    <row r="70" spans="1:15">
      <c r="A70" s="63"/>
      <c r="B70" s="1383" t="s">
        <v>454</v>
      </c>
      <c r="C70" s="883" t="s">
        <v>455</v>
      </c>
      <c r="D70" s="1373">
        <v>9.99</v>
      </c>
      <c r="E70" s="1373">
        <v>7.99</v>
      </c>
      <c r="F70" s="1373">
        <v>4.99</v>
      </c>
      <c r="G70" s="1373">
        <v>3.5</v>
      </c>
      <c r="H70" s="1374">
        <f t="shared" si="4"/>
        <v>0</v>
      </c>
      <c r="I70" s="1372">
        <f>IF('Floriani Price List'!$I$4="D",'QS Thread'!G70,IF('Floriani Price List'!$I$4="W",'QS Thread'!F70,0))</f>
        <v>3.5</v>
      </c>
      <c r="J70" s="1361" t="s">
        <v>162</v>
      </c>
      <c r="K70" s="1361" t="b">
        <f t="shared" si="5"/>
        <v>1</v>
      </c>
      <c r="L70" s="1361">
        <f>'Floriani Price List'!$I$5</f>
        <v>0</v>
      </c>
      <c r="M70" s="1435"/>
      <c r="O70" s="1435"/>
    </row>
    <row r="71" spans="1:15">
      <c r="A71" s="63"/>
      <c r="B71" s="1383" t="s">
        <v>456</v>
      </c>
      <c r="C71" s="772" t="s">
        <v>2280</v>
      </c>
      <c r="D71" s="1373">
        <v>9.99</v>
      </c>
      <c r="E71" s="1373">
        <v>7.99</v>
      </c>
      <c r="F71" s="1373">
        <v>4.99</v>
      </c>
      <c r="G71" s="1373">
        <v>3.5</v>
      </c>
      <c r="H71" s="1374">
        <f t="shared" si="4"/>
        <v>0</v>
      </c>
      <c r="I71" s="1372">
        <f>IF('Floriani Price List'!$I$4="D",'QS Thread'!G71,IF('Floriani Price List'!$I$4="W",'QS Thread'!F71,0))</f>
        <v>3.5</v>
      </c>
      <c r="J71" s="1361" t="s">
        <v>162</v>
      </c>
      <c r="K71" s="1361" t="b">
        <f t="shared" si="5"/>
        <v>1</v>
      </c>
      <c r="L71" s="1361">
        <f>'Floriani Price List'!$I$5</f>
        <v>0</v>
      </c>
      <c r="M71" s="1435"/>
      <c r="O71" s="1435"/>
    </row>
    <row r="72" spans="1:15">
      <c r="A72" s="63"/>
      <c r="B72" s="1383" t="s">
        <v>457</v>
      </c>
      <c r="C72" s="826" t="s">
        <v>2281</v>
      </c>
      <c r="D72" s="1373">
        <v>9.99</v>
      </c>
      <c r="E72" s="1373">
        <v>7.99</v>
      </c>
      <c r="F72" s="1373">
        <v>4.99</v>
      </c>
      <c r="G72" s="1373">
        <v>3.5</v>
      </c>
      <c r="H72" s="1374">
        <f t="shared" si="4"/>
        <v>0</v>
      </c>
      <c r="I72" s="1372">
        <f>IF('Floriani Price List'!$I$4="D",'QS Thread'!G72,IF('Floriani Price List'!$I$4="W",'QS Thread'!F72,0))</f>
        <v>3.5</v>
      </c>
      <c r="J72" s="1361" t="s">
        <v>162</v>
      </c>
      <c r="K72" s="1361" t="b">
        <f t="shared" si="5"/>
        <v>1</v>
      </c>
      <c r="L72" s="1361">
        <f>'Floriani Price List'!$I$5</f>
        <v>0</v>
      </c>
      <c r="M72" s="1435"/>
      <c r="O72" s="1435"/>
    </row>
    <row r="73" spans="1:15">
      <c r="A73" s="63"/>
      <c r="B73" s="1383" t="s">
        <v>458</v>
      </c>
      <c r="C73" s="884" t="s">
        <v>2282</v>
      </c>
      <c r="D73" s="1373">
        <v>9.99</v>
      </c>
      <c r="E73" s="1373">
        <v>7.99</v>
      </c>
      <c r="F73" s="1373">
        <v>4.99</v>
      </c>
      <c r="G73" s="1373">
        <v>3.5</v>
      </c>
      <c r="H73" s="1374">
        <f t="shared" si="4"/>
        <v>0</v>
      </c>
      <c r="I73" s="1372">
        <f>IF('Floriani Price List'!$I$4="D",'QS Thread'!G73,IF('Floriani Price List'!$I$4="W",'QS Thread'!F73,0))</f>
        <v>3.5</v>
      </c>
      <c r="J73" s="1361" t="s">
        <v>162</v>
      </c>
      <c r="K73" s="1361" t="b">
        <f t="shared" si="5"/>
        <v>1</v>
      </c>
      <c r="L73" s="1361">
        <f>'Floriani Price List'!$I$5</f>
        <v>0</v>
      </c>
      <c r="M73" s="1435"/>
      <c r="O73" s="1435"/>
    </row>
    <row r="74" spans="1:15">
      <c r="A74" s="63"/>
      <c r="B74" s="1383" t="s">
        <v>459</v>
      </c>
      <c r="C74" s="885" t="s">
        <v>2283</v>
      </c>
      <c r="D74" s="1373">
        <v>9.99</v>
      </c>
      <c r="E74" s="1373">
        <v>7.99</v>
      </c>
      <c r="F74" s="1373">
        <v>4.99</v>
      </c>
      <c r="G74" s="1373">
        <v>3.5</v>
      </c>
      <c r="H74" s="1374">
        <f t="shared" si="4"/>
        <v>0</v>
      </c>
      <c r="I74" s="1372">
        <f>IF('Floriani Price List'!$I$4="D",'QS Thread'!G74,IF('Floriani Price List'!$I$4="W",'QS Thread'!F74,0))</f>
        <v>3.5</v>
      </c>
      <c r="J74" s="1361" t="s">
        <v>162</v>
      </c>
      <c r="K74" s="1361" t="b">
        <f t="shared" si="5"/>
        <v>1</v>
      </c>
      <c r="L74" s="1361">
        <f>'Floriani Price List'!$I$5</f>
        <v>0</v>
      </c>
      <c r="M74" s="1435"/>
      <c r="O74" s="1435"/>
    </row>
    <row r="75" spans="1:15">
      <c r="A75" s="63"/>
      <c r="B75" s="1383" t="s">
        <v>460</v>
      </c>
      <c r="C75" s="827" t="s">
        <v>461</v>
      </c>
      <c r="D75" s="1373">
        <v>9.99</v>
      </c>
      <c r="E75" s="1373">
        <v>7.99</v>
      </c>
      <c r="F75" s="1373">
        <v>4.99</v>
      </c>
      <c r="G75" s="1373">
        <v>3.5</v>
      </c>
      <c r="H75" s="1374">
        <f t="shared" si="4"/>
        <v>0</v>
      </c>
      <c r="I75" s="1372">
        <f>IF('Floriani Price List'!$I$4="D",'QS Thread'!G75,IF('Floriani Price List'!$I$4="W",'QS Thread'!F75,0))</f>
        <v>3.5</v>
      </c>
      <c r="J75" s="1361" t="s">
        <v>162</v>
      </c>
      <c r="K75" s="1361" t="b">
        <f t="shared" si="5"/>
        <v>1</v>
      </c>
      <c r="L75" s="1361">
        <f>'Floriani Price List'!$I$5</f>
        <v>0</v>
      </c>
      <c r="M75" s="1435"/>
      <c r="O75" s="1435"/>
    </row>
    <row r="76" spans="1:15">
      <c r="A76" s="63"/>
      <c r="B76" s="1383" t="s">
        <v>462</v>
      </c>
      <c r="C76" s="886" t="s">
        <v>2284</v>
      </c>
      <c r="D76" s="1373">
        <v>9.99</v>
      </c>
      <c r="E76" s="1373">
        <v>7.99</v>
      </c>
      <c r="F76" s="1373">
        <v>4.99</v>
      </c>
      <c r="G76" s="1373">
        <v>3.5</v>
      </c>
      <c r="H76" s="1374">
        <f t="shared" si="4"/>
        <v>0</v>
      </c>
      <c r="I76" s="1372">
        <f>IF('Floriani Price List'!$I$4="D",'QS Thread'!G76,IF('Floriani Price List'!$I$4="W",'QS Thread'!F76,0))</f>
        <v>3.5</v>
      </c>
      <c r="J76" s="1361" t="s">
        <v>162</v>
      </c>
      <c r="K76" s="1361" t="b">
        <f t="shared" si="5"/>
        <v>1</v>
      </c>
      <c r="L76" s="1361">
        <f>'Floriani Price List'!$I$5</f>
        <v>0</v>
      </c>
      <c r="M76" s="1435"/>
      <c r="O76" s="1435"/>
    </row>
    <row r="77" spans="1:15" ht="12.9" thickBot="1">
      <c r="A77" s="105"/>
      <c r="B77" s="1384" t="s">
        <v>463</v>
      </c>
      <c r="C77" s="1029" t="s">
        <v>464</v>
      </c>
      <c r="D77" s="1375">
        <v>9.99</v>
      </c>
      <c r="E77" s="1375">
        <v>7.99</v>
      </c>
      <c r="F77" s="1375">
        <v>4.99</v>
      </c>
      <c r="G77" s="1373">
        <v>3.5</v>
      </c>
      <c r="H77" s="1376">
        <f>A77*I77</f>
        <v>0</v>
      </c>
      <c r="I77" s="1372">
        <f>IF('Floriani Price List'!$I$4="D",'QS Thread'!G77,IF('Floriani Price List'!$I$4="W",'QS Thread'!F77,0))</f>
        <v>3.5</v>
      </c>
      <c r="J77" s="1361" t="s">
        <v>162</v>
      </c>
      <c r="K77" s="1361" t="b">
        <f t="shared" si="5"/>
        <v>1</v>
      </c>
      <c r="L77" s="1361">
        <f>'Floriani Price List'!$I$5</f>
        <v>0</v>
      </c>
      <c r="M77" s="1435"/>
      <c r="O77" s="1435"/>
    </row>
    <row r="78" spans="1:15" ht="15.45">
      <c r="A78" s="1412"/>
      <c r="B78" s="1413"/>
      <c r="C78" s="1413"/>
      <c r="D78" s="1410" t="s">
        <v>2140</v>
      </c>
      <c r="E78" s="1414"/>
      <c r="F78" s="1414"/>
      <c r="G78" s="1414"/>
      <c r="H78" s="1415"/>
      <c r="I78" s="1372"/>
      <c r="L78" s="1361">
        <f>'Floriani Price List'!$I$5</f>
        <v>0</v>
      </c>
      <c r="M78" s="1435"/>
      <c r="O78" s="1435"/>
    </row>
    <row r="79" spans="1:15" ht="15.9" thickBot="1">
      <c r="A79" s="1416"/>
      <c r="B79" s="1417"/>
      <c r="C79" s="1417"/>
      <c r="D79" s="1418" t="s">
        <v>2699</v>
      </c>
      <c r="E79" s="1419"/>
      <c r="F79" s="1419"/>
      <c r="G79" s="1419"/>
      <c r="H79" s="1420"/>
      <c r="I79" s="1372"/>
      <c r="J79" s="172"/>
      <c r="K79" s="1361" t="b">
        <f t="shared" si="5"/>
        <v>1</v>
      </c>
      <c r="L79" s="1361">
        <f>'Floriani Price List'!$I$5</f>
        <v>0</v>
      </c>
      <c r="M79" s="1435"/>
      <c r="O79" s="1435"/>
    </row>
    <row r="80" spans="1:15" ht="12.9" thickBot="1">
      <c r="A80" s="1386" t="s">
        <v>370</v>
      </c>
      <c r="B80" s="1030" t="s">
        <v>371</v>
      </c>
      <c r="C80" s="1030" t="s">
        <v>199</v>
      </c>
      <c r="D80" s="1030" t="s">
        <v>34</v>
      </c>
      <c r="E80" s="1030" t="s">
        <v>119</v>
      </c>
      <c r="F80" s="1030" t="s">
        <v>135</v>
      </c>
      <c r="G80" s="1030" t="s">
        <v>373</v>
      </c>
      <c r="H80" s="1387" t="s">
        <v>104</v>
      </c>
      <c r="I80" s="1372"/>
      <c r="J80" s="70"/>
      <c r="K80" s="1361" t="b">
        <f t="shared" si="5"/>
        <v>0</v>
      </c>
      <c r="L80" s="1361">
        <f>'Floriani Price List'!$I$5</f>
        <v>0</v>
      </c>
      <c r="M80" s="1435"/>
      <c r="O80" s="1435"/>
    </row>
    <row r="81" spans="1:15">
      <c r="A81" s="65"/>
      <c r="B81" s="58" t="s">
        <v>465</v>
      </c>
      <c r="C81" s="1031" t="s">
        <v>466</v>
      </c>
      <c r="D81" s="28">
        <v>6.49</v>
      </c>
      <c r="E81" s="28">
        <v>5.29</v>
      </c>
      <c r="F81" s="28">
        <v>3.49</v>
      </c>
      <c r="G81" s="28">
        <v>2.99</v>
      </c>
      <c r="H81" s="157">
        <f>A81*I81</f>
        <v>0</v>
      </c>
      <c r="I81" s="1372">
        <f>IF('Floriani Price List'!$I$4="D",'QS Thread'!G81,IF('Floriani Price List'!$I$4="W",'QS Thread'!F81,0))</f>
        <v>2.99</v>
      </c>
      <c r="J81" s="1"/>
      <c r="K81" s="1361" t="b">
        <f t="shared" si="5"/>
        <v>1</v>
      </c>
      <c r="L81" s="1361">
        <f>'Floriani Price List'!$I$5</f>
        <v>0</v>
      </c>
      <c r="M81" s="1435"/>
      <c r="O81" s="1435"/>
    </row>
    <row r="82" spans="1:15">
      <c r="A82" s="63"/>
      <c r="B82" s="7" t="s">
        <v>467</v>
      </c>
      <c r="C82" s="774" t="s">
        <v>468</v>
      </c>
      <c r="D82" s="14">
        <v>6.49</v>
      </c>
      <c r="E82" s="33">
        <v>5.29</v>
      </c>
      <c r="F82" s="33">
        <v>3.49</v>
      </c>
      <c r="G82" s="33">
        <v>2.99</v>
      </c>
      <c r="H82" s="196">
        <f>A82*I82</f>
        <v>0</v>
      </c>
      <c r="I82" s="1372">
        <f>IF('Floriani Price List'!$I$4="D",'QS Thread'!G82,IF('Floriani Price List'!$I$4="W",'QS Thread'!F82,0))</f>
        <v>2.99</v>
      </c>
      <c r="J82" s="1"/>
      <c r="K82" s="1361" t="b">
        <f t="shared" si="5"/>
        <v>1</v>
      </c>
      <c r="L82" s="1361">
        <f>'Floriani Price List'!$I$5</f>
        <v>0</v>
      </c>
      <c r="M82" s="1435"/>
      <c r="O82" s="1435"/>
    </row>
    <row r="83" spans="1:15">
      <c r="A83" s="63"/>
      <c r="B83" s="7" t="s">
        <v>469</v>
      </c>
      <c r="C83" s="775" t="s">
        <v>470</v>
      </c>
      <c r="D83" s="14">
        <v>6.49</v>
      </c>
      <c r="E83" s="33">
        <v>5.29</v>
      </c>
      <c r="F83" s="33">
        <v>3.49</v>
      </c>
      <c r="G83" s="33">
        <v>2.99</v>
      </c>
      <c r="H83" s="196">
        <f t="shared" ref="H83:H136" si="6">A83*I83</f>
        <v>0</v>
      </c>
      <c r="I83" s="1372">
        <f>IF('Floriani Price List'!$I$4="D",'QS Thread'!G83,IF('Floriani Price List'!$I$4="W",'QS Thread'!F83,0))</f>
        <v>2.99</v>
      </c>
      <c r="J83" s="1"/>
      <c r="K83" s="1361" t="b">
        <f t="shared" si="5"/>
        <v>1</v>
      </c>
      <c r="L83" s="1361">
        <f>'Floriani Price List'!$I$5</f>
        <v>0</v>
      </c>
      <c r="M83" s="1435"/>
      <c r="O83" s="1435"/>
    </row>
    <row r="84" spans="1:15">
      <c r="A84" s="63"/>
      <c r="B84" s="7" t="s">
        <v>471</v>
      </c>
      <c r="C84" s="823" t="s">
        <v>472</v>
      </c>
      <c r="D84" s="14">
        <v>6.49</v>
      </c>
      <c r="E84" s="33">
        <v>5.29</v>
      </c>
      <c r="F84" s="33">
        <v>3.49</v>
      </c>
      <c r="G84" s="33">
        <v>2.99</v>
      </c>
      <c r="H84" s="196">
        <f t="shared" si="6"/>
        <v>0</v>
      </c>
      <c r="I84" s="1372">
        <f>IF('Floriani Price List'!$I$4="D",'QS Thread'!G84,IF('Floriani Price List'!$I$4="W",'QS Thread'!F84,0))</f>
        <v>2.99</v>
      </c>
      <c r="J84" s="1"/>
      <c r="K84" s="1361" t="b">
        <f t="shared" si="5"/>
        <v>1</v>
      </c>
      <c r="L84" s="1361">
        <f>'Floriani Price List'!$I$5</f>
        <v>0</v>
      </c>
      <c r="M84" s="1435"/>
      <c r="O84" s="1435"/>
    </row>
    <row r="85" spans="1:15">
      <c r="A85" s="63"/>
      <c r="B85" s="7" t="s">
        <v>473</v>
      </c>
      <c r="C85" s="776" t="s">
        <v>474</v>
      </c>
      <c r="D85" s="14">
        <v>6.49</v>
      </c>
      <c r="E85" s="33">
        <v>5.29</v>
      </c>
      <c r="F85" s="33">
        <v>3.49</v>
      </c>
      <c r="G85" s="33">
        <v>2.99</v>
      </c>
      <c r="H85" s="196">
        <f t="shared" si="6"/>
        <v>0</v>
      </c>
      <c r="I85" s="1372">
        <f>IF('Floriani Price List'!$I$4="D",'QS Thread'!G85,IF('Floriani Price List'!$I$4="W",'QS Thread'!F85,0))</f>
        <v>2.99</v>
      </c>
      <c r="J85" s="1"/>
      <c r="K85" s="1361" t="b">
        <f t="shared" si="5"/>
        <v>1</v>
      </c>
      <c r="L85" s="1361">
        <f>'Floriani Price List'!$I$5</f>
        <v>0</v>
      </c>
      <c r="M85" s="1435"/>
      <c r="O85" s="1435"/>
    </row>
    <row r="86" spans="1:15">
      <c r="A86" s="63"/>
      <c r="B86" s="7" t="s">
        <v>475</v>
      </c>
      <c r="C86" s="777" t="s">
        <v>476</v>
      </c>
      <c r="D86" s="14">
        <v>6.49</v>
      </c>
      <c r="E86" s="33">
        <v>5.29</v>
      </c>
      <c r="F86" s="33">
        <v>3.49</v>
      </c>
      <c r="G86" s="33">
        <v>2.99</v>
      </c>
      <c r="H86" s="196">
        <f t="shared" si="6"/>
        <v>0</v>
      </c>
      <c r="I86" s="1372">
        <f>IF('Floriani Price List'!$I$4="D",'QS Thread'!G86,IF('Floriani Price List'!$I$4="W",'QS Thread'!F86,0))</f>
        <v>2.99</v>
      </c>
      <c r="J86" s="1"/>
      <c r="K86" s="1361" t="b">
        <f t="shared" si="5"/>
        <v>1</v>
      </c>
      <c r="L86" s="1361">
        <f>'Floriani Price List'!$I$5</f>
        <v>0</v>
      </c>
      <c r="M86" s="1435"/>
      <c r="O86" s="1435"/>
    </row>
    <row r="87" spans="1:15">
      <c r="A87" s="63"/>
      <c r="B87" s="7" t="s">
        <v>477</v>
      </c>
      <c r="C87" s="778" t="s">
        <v>478</v>
      </c>
      <c r="D87" s="14">
        <v>6.49</v>
      </c>
      <c r="E87" s="33">
        <v>5.29</v>
      </c>
      <c r="F87" s="33">
        <v>3.49</v>
      </c>
      <c r="G87" s="33">
        <v>2.99</v>
      </c>
      <c r="H87" s="196">
        <f t="shared" si="6"/>
        <v>0</v>
      </c>
      <c r="I87" s="1372">
        <f>IF('Floriani Price List'!$I$4="D",'QS Thread'!G87,IF('Floriani Price List'!$I$4="W",'QS Thread'!F87,0))</f>
        <v>2.99</v>
      </c>
      <c r="J87" s="1"/>
      <c r="K87" s="1361" t="b">
        <f t="shared" si="5"/>
        <v>1</v>
      </c>
      <c r="L87" s="1361">
        <f>'Floriani Price List'!$I$5</f>
        <v>0</v>
      </c>
      <c r="M87" s="1435"/>
      <c r="O87" s="1435"/>
    </row>
    <row r="88" spans="1:15">
      <c r="A88" s="63"/>
      <c r="B88" s="7" t="s">
        <v>479</v>
      </c>
      <c r="C88" s="779" t="s">
        <v>480</v>
      </c>
      <c r="D88" s="14">
        <v>6.49</v>
      </c>
      <c r="E88" s="33">
        <v>5.29</v>
      </c>
      <c r="F88" s="33">
        <v>3.49</v>
      </c>
      <c r="G88" s="33">
        <v>2.99</v>
      </c>
      <c r="H88" s="196">
        <f t="shared" si="6"/>
        <v>0</v>
      </c>
      <c r="I88" s="1372">
        <f>IF('Floriani Price List'!$I$4="D",'QS Thread'!G88,IF('Floriani Price List'!$I$4="W",'QS Thread'!F88,0))</f>
        <v>2.99</v>
      </c>
      <c r="J88" s="1"/>
      <c r="K88" s="1361" t="b">
        <f t="shared" si="5"/>
        <v>1</v>
      </c>
      <c r="L88" s="1361">
        <f>'Floriani Price List'!$I$5</f>
        <v>0</v>
      </c>
      <c r="M88" s="1435"/>
      <c r="O88" s="1435"/>
    </row>
    <row r="89" spans="1:15">
      <c r="A89" s="63"/>
      <c r="B89" s="7" t="s">
        <v>481</v>
      </c>
      <c r="C89" s="780" t="s">
        <v>482</v>
      </c>
      <c r="D89" s="14">
        <v>6.49</v>
      </c>
      <c r="E89" s="33">
        <v>5.29</v>
      </c>
      <c r="F89" s="33">
        <v>3.49</v>
      </c>
      <c r="G89" s="33">
        <v>2.99</v>
      </c>
      <c r="H89" s="196">
        <f t="shared" si="6"/>
        <v>0</v>
      </c>
      <c r="I89" s="1372">
        <f>IF('Floriani Price List'!$I$4="D",'QS Thread'!G89,IF('Floriani Price List'!$I$4="W",'QS Thread'!F89,0))</f>
        <v>2.99</v>
      </c>
      <c r="J89" s="1"/>
      <c r="K89" s="1361" t="b">
        <f t="shared" si="5"/>
        <v>1</v>
      </c>
      <c r="L89" s="1361">
        <f>'Floriani Price List'!$I$5</f>
        <v>0</v>
      </c>
      <c r="M89" s="1435"/>
      <c r="O89" s="1435"/>
    </row>
    <row r="90" spans="1:15">
      <c r="A90" s="63"/>
      <c r="B90" s="7" t="s">
        <v>483</v>
      </c>
      <c r="C90" s="781" t="s">
        <v>484</v>
      </c>
      <c r="D90" s="14">
        <v>6.49</v>
      </c>
      <c r="E90" s="33">
        <v>5.29</v>
      </c>
      <c r="F90" s="33">
        <v>3.49</v>
      </c>
      <c r="G90" s="33">
        <v>2.99</v>
      </c>
      <c r="H90" s="196">
        <f t="shared" si="6"/>
        <v>0</v>
      </c>
      <c r="I90" s="1372">
        <f>IF('Floriani Price List'!$I$4="D",'QS Thread'!G90,IF('Floriani Price List'!$I$4="W",'QS Thread'!F90,0))</f>
        <v>2.99</v>
      </c>
      <c r="J90" s="1"/>
      <c r="K90" s="1361" t="b">
        <f t="shared" si="5"/>
        <v>1</v>
      </c>
      <c r="L90" s="1361">
        <f>'Floriani Price List'!$I$5</f>
        <v>0</v>
      </c>
      <c r="M90" s="1435"/>
      <c r="O90" s="1435"/>
    </row>
    <row r="91" spans="1:15">
      <c r="A91" s="63"/>
      <c r="B91" s="7" t="s">
        <v>485</v>
      </c>
      <c r="C91" s="782" t="s">
        <v>486</v>
      </c>
      <c r="D91" s="14">
        <v>6.49</v>
      </c>
      <c r="E91" s="33">
        <v>5.29</v>
      </c>
      <c r="F91" s="33">
        <v>3.49</v>
      </c>
      <c r="G91" s="33">
        <v>2.99</v>
      </c>
      <c r="H91" s="196">
        <f t="shared" si="6"/>
        <v>0</v>
      </c>
      <c r="I91" s="1372">
        <f>IF('Floriani Price List'!$I$4="D",'QS Thread'!G91,IF('Floriani Price List'!$I$4="W",'QS Thread'!F91,0))</f>
        <v>2.99</v>
      </c>
      <c r="J91" s="1"/>
      <c r="K91" s="1361" t="b">
        <f t="shared" si="5"/>
        <v>1</v>
      </c>
      <c r="L91" s="1361">
        <f>'Floriani Price List'!$I$5</f>
        <v>0</v>
      </c>
      <c r="M91" s="1435"/>
      <c r="O91" s="1435"/>
    </row>
    <row r="92" spans="1:15">
      <c r="A92" s="63"/>
      <c r="B92" s="7" t="s">
        <v>487</v>
      </c>
      <c r="C92" s="824" t="s">
        <v>488</v>
      </c>
      <c r="D92" s="14">
        <v>6.49</v>
      </c>
      <c r="E92" s="33">
        <v>5.29</v>
      </c>
      <c r="F92" s="33">
        <v>3.49</v>
      </c>
      <c r="G92" s="33">
        <v>2.99</v>
      </c>
      <c r="H92" s="196">
        <f t="shared" si="6"/>
        <v>0</v>
      </c>
      <c r="I92" s="1372">
        <f>IF('Floriani Price List'!$I$4="D",'QS Thread'!G92,IF('Floriani Price List'!$I$4="W",'QS Thread'!F92,0))</f>
        <v>2.99</v>
      </c>
      <c r="J92" s="1"/>
      <c r="K92" s="1361" t="b">
        <f t="shared" si="5"/>
        <v>1</v>
      </c>
      <c r="L92" s="1361">
        <f>'Floriani Price List'!$I$5</f>
        <v>0</v>
      </c>
      <c r="M92" s="1435"/>
      <c r="O92" s="1435"/>
    </row>
    <row r="93" spans="1:15">
      <c r="A93" s="63"/>
      <c r="B93" s="7" t="s">
        <v>489</v>
      </c>
      <c r="C93" s="783" t="s">
        <v>490</v>
      </c>
      <c r="D93" s="14">
        <v>6.49</v>
      </c>
      <c r="E93" s="33">
        <v>5.29</v>
      </c>
      <c r="F93" s="33">
        <v>3.49</v>
      </c>
      <c r="G93" s="33">
        <v>2.99</v>
      </c>
      <c r="H93" s="196">
        <f t="shared" si="6"/>
        <v>0</v>
      </c>
      <c r="I93" s="1372">
        <f>IF('Floriani Price List'!$I$4="D",'QS Thread'!G93,IF('Floriani Price List'!$I$4="W",'QS Thread'!F93,0))</f>
        <v>2.99</v>
      </c>
      <c r="J93" s="1"/>
      <c r="K93" s="1361" t="b">
        <f t="shared" si="5"/>
        <v>1</v>
      </c>
      <c r="L93" s="1361">
        <f>'Floriani Price List'!$I$5</f>
        <v>0</v>
      </c>
      <c r="M93" s="1435"/>
      <c r="O93" s="1435"/>
    </row>
    <row r="94" spans="1:15">
      <c r="A94" s="63"/>
      <c r="B94" s="7" t="s">
        <v>491</v>
      </c>
      <c r="C94" s="784" t="s">
        <v>492</v>
      </c>
      <c r="D94" s="14">
        <v>6.49</v>
      </c>
      <c r="E94" s="33">
        <v>5.29</v>
      </c>
      <c r="F94" s="33">
        <v>3.49</v>
      </c>
      <c r="G94" s="33">
        <v>2.99</v>
      </c>
      <c r="H94" s="196">
        <f t="shared" si="6"/>
        <v>0</v>
      </c>
      <c r="I94" s="1372">
        <f>IF('Floriani Price List'!$I$4="D",'QS Thread'!G94,IF('Floriani Price List'!$I$4="W",'QS Thread'!F94,0))</f>
        <v>2.99</v>
      </c>
      <c r="J94" s="1"/>
      <c r="K94" s="1361" t="b">
        <f t="shared" si="5"/>
        <v>1</v>
      </c>
      <c r="L94" s="1361">
        <f>'Floriani Price List'!$I$5</f>
        <v>0</v>
      </c>
      <c r="M94" s="1435"/>
      <c r="O94" s="1435"/>
    </row>
    <row r="95" spans="1:15">
      <c r="A95" s="63"/>
      <c r="B95" s="7" t="s">
        <v>493</v>
      </c>
      <c r="C95" s="785" t="s">
        <v>494</v>
      </c>
      <c r="D95" s="14">
        <v>6.49</v>
      </c>
      <c r="E95" s="33">
        <v>5.29</v>
      </c>
      <c r="F95" s="33">
        <v>3.49</v>
      </c>
      <c r="G95" s="33">
        <v>2.99</v>
      </c>
      <c r="H95" s="196">
        <f t="shared" si="6"/>
        <v>0</v>
      </c>
      <c r="I95" s="1372">
        <f>IF('Floriani Price List'!$I$4="D",'QS Thread'!G95,IF('Floriani Price List'!$I$4="W",'QS Thread'!F95,0))</f>
        <v>2.99</v>
      </c>
      <c r="J95" s="1"/>
      <c r="K95" s="1361" t="b">
        <f t="shared" si="5"/>
        <v>1</v>
      </c>
      <c r="L95" s="1361">
        <f>'Floriani Price List'!$I$5</f>
        <v>0</v>
      </c>
      <c r="M95" s="1435"/>
      <c r="O95" s="1435"/>
    </row>
    <row r="96" spans="1:15">
      <c r="A96" s="63"/>
      <c r="B96" s="7" t="s">
        <v>495</v>
      </c>
      <c r="C96" s="786" t="s">
        <v>496</v>
      </c>
      <c r="D96" s="14">
        <v>6.49</v>
      </c>
      <c r="E96" s="33">
        <v>5.29</v>
      </c>
      <c r="F96" s="33">
        <v>3.49</v>
      </c>
      <c r="G96" s="33">
        <v>2.99</v>
      </c>
      <c r="H96" s="196">
        <f t="shared" si="6"/>
        <v>0</v>
      </c>
      <c r="I96" s="1372">
        <f>IF('Floriani Price List'!$I$4="D",'QS Thread'!G96,IF('Floriani Price List'!$I$4="W",'QS Thread'!F96,0))</f>
        <v>2.99</v>
      </c>
      <c r="J96" s="1"/>
      <c r="K96" s="1361" t="b">
        <f t="shared" si="5"/>
        <v>1</v>
      </c>
      <c r="L96" s="1361">
        <f>'Floriani Price List'!$I$5</f>
        <v>0</v>
      </c>
      <c r="M96" s="1435"/>
      <c r="O96" s="1435"/>
    </row>
    <row r="97" spans="1:15">
      <c r="A97" s="63"/>
      <c r="B97" s="7" t="s">
        <v>497</v>
      </c>
      <c r="C97" s="787" t="s">
        <v>498</v>
      </c>
      <c r="D97" s="14">
        <v>6.49</v>
      </c>
      <c r="E97" s="33">
        <v>5.29</v>
      </c>
      <c r="F97" s="33">
        <v>3.49</v>
      </c>
      <c r="G97" s="33">
        <v>2.99</v>
      </c>
      <c r="H97" s="196">
        <f t="shared" si="6"/>
        <v>0</v>
      </c>
      <c r="I97" s="1372">
        <f>IF('Floriani Price List'!$I$4="D",'QS Thread'!G97,IF('Floriani Price List'!$I$4="W",'QS Thread'!F97,0))</f>
        <v>2.99</v>
      </c>
      <c r="J97" s="1"/>
      <c r="K97" s="1361" t="b">
        <f t="shared" si="5"/>
        <v>1</v>
      </c>
      <c r="L97" s="1361">
        <f>'Floriani Price List'!$I$5</f>
        <v>0</v>
      </c>
      <c r="M97" s="1435"/>
      <c r="O97" s="1435"/>
    </row>
    <row r="98" spans="1:15">
      <c r="A98" s="63"/>
      <c r="B98" s="7" t="s">
        <v>499</v>
      </c>
      <c r="C98" s="788" t="s">
        <v>500</v>
      </c>
      <c r="D98" s="14">
        <v>6.49</v>
      </c>
      <c r="E98" s="33">
        <v>5.29</v>
      </c>
      <c r="F98" s="33">
        <v>3.49</v>
      </c>
      <c r="G98" s="33">
        <v>2.99</v>
      </c>
      <c r="H98" s="196">
        <f t="shared" si="6"/>
        <v>0</v>
      </c>
      <c r="I98" s="1372">
        <f>IF('Floriani Price List'!$I$4="D",'QS Thread'!G98,IF('Floriani Price List'!$I$4="W",'QS Thread'!F98,0))</f>
        <v>2.99</v>
      </c>
      <c r="J98" s="1"/>
      <c r="K98" s="1361" t="b">
        <f t="shared" si="5"/>
        <v>1</v>
      </c>
      <c r="L98" s="1361">
        <f>'Floriani Price List'!$I$5</f>
        <v>0</v>
      </c>
      <c r="M98" s="1435"/>
      <c r="O98" s="1435"/>
    </row>
    <row r="99" spans="1:15">
      <c r="A99" s="63"/>
      <c r="B99" s="7" t="s">
        <v>501</v>
      </c>
      <c r="C99" s="789" t="s">
        <v>502</v>
      </c>
      <c r="D99" s="14">
        <v>6.49</v>
      </c>
      <c r="E99" s="33">
        <v>5.29</v>
      </c>
      <c r="F99" s="33">
        <v>3.49</v>
      </c>
      <c r="G99" s="33">
        <v>2.99</v>
      </c>
      <c r="H99" s="196">
        <f t="shared" si="6"/>
        <v>0</v>
      </c>
      <c r="I99" s="1372">
        <f>IF('Floriani Price List'!$I$4="D",'QS Thread'!G99,IF('Floriani Price List'!$I$4="W",'QS Thread'!F99,0))</f>
        <v>2.99</v>
      </c>
      <c r="J99" s="1"/>
      <c r="K99" s="1361" t="b">
        <f t="shared" si="5"/>
        <v>1</v>
      </c>
      <c r="L99" s="1361">
        <f>'Floriani Price List'!$I$5</f>
        <v>0</v>
      </c>
      <c r="M99" s="1435"/>
      <c r="O99" s="1435"/>
    </row>
    <row r="100" spans="1:15">
      <c r="A100" s="63"/>
      <c r="B100" s="7" t="s">
        <v>503</v>
      </c>
      <c r="C100" s="790" t="s">
        <v>504</v>
      </c>
      <c r="D100" s="14">
        <v>6.49</v>
      </c>
      <c r="E100" s="33">
        <v>5.29</v>
      </c>
      <c r="F100" s="33">
        <v>3.49</v>
      </c>
      <c r="G100" s="33">
        <v>2.99</v>
      </c>
      <c r="H100" s="196">
        <f t="shared" si="6"/>
        <v>0</v>
      </c>
      <c r="I100" s="1372">
        <f>IF('Floriani Price List'!$I$4="D",'QS Thread'!G100,IF('Floriani Price List'!$I$4="W",'QS Thread'!F100,0))</f>
        <v>2.99</v>
      </c>
      <c r="J100" s="1"/>
      <c r="K100" s="1361" t="b">
        <f t="shared" si="5"/>
        <v>1</v>
      </c>
      <c r="L100" s="1361">
        <f>'Floriani Price List'!$I$5</f>
        <v>0</v>
      </c>
      <c r="M100" s="1435"/>
      <c r="O100" s="1435"/>
    </row>
    <row r="101" spans="1:15">
      <c r="A101" s="63"/>
      <c r="B101" s="7" t="s">
        <v>505</v>
      </c>
      <c r="C101" s="791" t="s">
        <v>506</v>
      </c>
      <c r="D101" s="14">
        <v>6.49</v>
      </c>
      <c r="E101" s="33">
        <v>5.29</v>
      </c>
      <c r="F101" s="33">
        <v>3.49</v>
      </c>
      <c r="G101" s="33">
        <v>2.99</v>
      </c>
      <c r="H101" s="196">
        <f t="shared" si="6"/>
        <v>0</v>
      </c>
      <c r="I101" s="1372">
        <f>IF('Floriani Price List'!$I$4="D",'QS Thread'!G101,IF('Floriani Price List'!$I$4="W",'QS Thread'!F101,0))</f>
        <v>2.99</v>
      </c>
      <c r="J101" s="1"/>
      <c r="K101" s="1361" t="b">
        <f t="shared" si="5"/>
        <v>1</v>
      </c>
      <c r="L101" s="1361">
        <f>'Floriani Price List'!$I$5</f>
        <v>0</v>
      </c>
      <c r="M101" s="1435"/>
      <c r="O101" s="1435"/>
    </row>
    <row r="102" spans="1:15">
      <c r="A102" s="63"/>
      <c r="B102" s="7" t="s">
        <v>507</v>
      </c>
      <c r="C102" s="792" t="s">
        <v>508</v>
      </c>
      <c r="D102" s="14">
        <v>6.49</v>
      </c>
      <c r="E102" s="33">
        <v>5.29</v>
      </c>
      <c r="F102" s="33">
        <v>3.49</v>
      </c>
      <c r="G102" s="33">
        <v>2.99</v>
      </c>
      <c r="H102" s="196">
        <f t="shared" si="6"/>
        <v>0</v>
      </c>
      <c r="I102" s="1372">
        <f>IF('Floriani Price List'!$I$4="D",'QS Thread'!G102,IF('Floriani Price List'!$I$4="W",'QS Thread'!F102,0))</f>
        <v>2.99</v>
      </c>
      <c r="J102" s="1"/>
      <c r="K102" s="1361" t="b">
        <f t="shared" si="5"/>
        <v>1</v>
      </c>
      <c r="L102" s="1361">
        <f>'Floriani Price List'!$I$5</f>
        <v>0</v>
      </c>
      <c r="M102" s="1435"/>
      <c r="O102" s="1435"/>
    </row>
    <row r="103" spans="1:15">
      <c r="A103" s="63"/>
      <c r="B103" s="7" t="s">
        <v>509</v>
      </c>
      <c r="C103" s="793" t="s">
        <v>510</v>
      </c>
      <c r="D103" s="14">
        <v>6.49</v>
      </c>
      <c r="E103" s="33">
        <v>5.29</v>
      </c>
      <c r="F103" s="33">
        <v>3.49</v>
      </c>
      <c r="G103" s="33">
        <v>2.99</v>
      </c>
      <c r="H103" s="196">
        <f t="shared" si="6"/>
        <v>0</v>
      </c>
      <c r="I103" s="1372">
        <f>IF('Floriani Price List'!$I$4="D",'QS Thread'!G103,IF('Floriani Price List'!$I$4="W",'QS Thread'!F103,0))</f>
        <v>2.99</v>
      </c>
      <c r="J103" s="1"/>
      <c r="K103" s="1361" t="b">
        <f t="shared" si="5"/>
        <v>1</v>
      </c>
      <c r="L103" s="1361">
        <f>'Floriani Price List'!$I$5</f>
        <v>0</v>
      </c>
      <c r="M103" s="1435"/>
      <c r="O103" s="1435"/>
    </row>
    <row r="104" spans="1:15">
      <c r="A104" s="63"/>
      <c r="B104" s="7" t="s">
        <v>511</v>
      </c>
      <c r="C104" s="794" t="s">
        <v>512</v>
      </c>
      <c r="D104" s="14">
        <v>6.49</v>
      </c>
      <c r="E104" s="33">
        <v>5.29</v>
      </c>
      <c r="F104" s="33">
        <v>3.49</v>
      </c>
      <c r="G104" s="33">
        <v>2.99</v>
      </c>
      <c r="H104" s="196">
        <f t="shared" si="6"/>
        <v>0</v>
      </c>
      <c r="I104" s="1372">
        <f>IF('Floriani Price List'!$I$4="D",'QS Thread'!G104,IF('Floriani Price List'!$I$4="W",'QS Thread'!F104,0))</f>
        <v>2.99</v>
      </c>
      <c r="J104" s="1"/>
      <c r="K104" s="1361" t="b">
        <f t="shared" si="5"/>
        <v>1</v>
      </c>
      <c r="L104" s="1361">
        <f>'Floriani Price List'!$I$5</f>
        <v>0</v>
      </c>
      <c r="M104" s="1435"/>
      <c r="O104" s="1435"/>
    </row>
    <row r="105" spans="1:15">
      <c r="A105" s="63"/>
      <c r="B105" s="7" t="s">
        <v>513</v>
      </c>
      <c r="C105" s="825" t="s">
        <v>514</v>
      </c>
      <c r="D105" s="14">
        <v>6.49</v>
      </c>
      <c r="E105" s="33">
        <v>5.29</v>
      </c>
      <c r="F105" s="33">
        <v>3.49</v>
      </c>
      <c r="G105" s="33">
        <v>2.99</v>
      </c>
      <c r="H105" s="196">
        <f t="shared" si="6"/>
        <v>0</v>
      </c>
      <c r="I105" s="1372">
        <f>IF('Floriani Price List'!$I$4="D",'QS Thread'!G105,IF('Floriani Price List'!$I$4="W",'QS Thread'!F105,0))</f>
        <v>2.99</v>
      </c>
      <c r="J105" s="1"/>
      <c r="K105" s="1361" t="b">
        <f t="shared" si="5"/>
        <v>1</v>
      </c>
      <c r="L105" s="1361">
        <f>'Floriani Price List'!$I$5</f>
        <v>0</v>
      </c>
      <c r="M105" s="1435"/>
      <c r="O105" s="1435"/>
    </row>
    <row r="106" spans="1:15">
      <c r="A106" s="63"/>
      <c r="B106" s="7" t="s">
        <v>515</v>
      </c>
      <c r="C106" s="795" t="s">
        <v>516</v>
      </c>
      <c r="D106" s="14">
        <v>6.49</v>
      </c>
      <c r="E106" s="33">
        <v>5.29</v>
      </c>
      <c r="F106" s="33">
        <v>3.49</v>
      </c>
      <c r="G106" s="33">
        <v>2.99</v>
      </c>
      <c r="H106" s="196">
        <f t="shared" si="6"/>
        <v>0</v>
      </c>
      <c r="I106" s="1372">
        <f>IF('Floriani Price List'!$I$4="D",'QS Thread'!G106,IF('Floriani Price List'!$I$4="W",'QS Thread'!F106,0))</f>
        <v>2.99</v>
      </c>
      <c r="J106" s="1"/>
      <c r="K106" s="1361" t="b">
        <f t="shared" si="5"/>
        <v>1</v>
      </c>
      <c r="L106" s="1361">
        <f>'Floriani Price List'!$I$5</f>
        <v>0</v>
      </c>
      <c r="M106" s="1435"/>
      <c r="O106" s="1435"/>
    </row>
    <row r="107" spans="1:15">
      <c r="A107" s="63"/>
      <c r="B107" s="7" t="s">
        <v>517</v>
      </c>
      <c r="C107" s="796" t="s">
        <v>518</v>
      </c>
      <c r="D107" s="14">
        <v>6.49</v>
      </c>
      <c r="E107" s="33">
        <v>5.29</v>
      </c>
      <c r="F107" s="33">
        <v>3.49</v>
      </c>
      <c r="G107" s="33">
        <v>2.99</v>
      </c>
      <c r="H107" s="196">
        <f t="shared" si="6"/>
        <v>0</v>
      </c>
      <c r="I107" s="1372">
        <f>IF('Floriani Price List'!$I$4="D",'QS Thread'!G107,IF('Floriani Price List'!$I$4="W",'QS Thread'!F107,0))</f>
        <v>2.99</v>
      </c>
      <c r="J107" s="1"/>
      <c r="K107" s="1361" t="b">
        <f t="shared" si="5"/>
        <v>1</v>
      </c>
      <c r="L107" s="1361">
        <f>'Floriani Price List'!$I$5</f>
        <v>0</v>
      </c>
      <c r="M107" s="1435"/>
      <c r="O107" s="1435"/>
    </row>
    <row r="108" spans="1:15">
      <c r="A108" s="63"/>
      <c r="B108" s="7" t="s">
        <v>519</v>
      </c>
      <c r="C108" s="797" t="s">
        <v>520</v>
      </c>
      <c r="D108" s="14">
        <v>6.49</v>
      </c>
      <c r="E108" s="33">
        <v>5.29</v>
      </c>
      <c r="F108" s="33">
        <v>3.49</v>
      </c>
      <c r="G108" s="33">
        <v>2.99</v>
      </c>
      <c r="H108" s="196">
        <f t="shared" si="6"/>
        <v>0</v>
      </c>
      <c r="I108" s="1372">
        <f>IF('Floriani Price List'!$I$4="D",'QS Thread'!G108,IF('Floriani Price List'!$I$4="W",'QS Thread'!F108,0))</f>
        <v>2.99</v>
      </c>
      <c r="J108" s="1"/>
      <c r="K108" s="1361" t="b">
        <f t="shared" si="5"/>
        <v>1</v>
      </c>
      <c r="L108" s="1361">
        <f>'Floriani Price List'!$I$5</f>
        <v>0</v>
      </c>
      <c r="M108" s="1435"/>
      <c r="O108" s="1435"/>
    </row>
    <row r="109" spans="1:15">
      <c r="A109" s="63"/>
      <c r="B109" s="7" t="s">
        <v>521</v>
      </c>
      <c r="C109" s="798" t="s">
        <v>522</v>
      </c>
      <c r="D109" s="14">
        <v>6.49</v>
      </c>
      <c r="E109" s="33">
        <v>5.29</v>
      </c>
      <c r="F109" s="33">
        <v>3.49</v>
      </c>
      <c r="G109" s="33">
        <v>2.99</v>
      </c>
      <c r="H109" s="196">
        <f t="shared" si="6"/>
        <v>0</v>
      </c>
      <c r="I109" s="1372">
        <f>IF('Floriani Price List'!$I$4="D",'QS Thread'!G109,IF('Floriani Price List'!$I$4="W",'QS Thread'!F109,0))</f>
        <v>2.99</v>
      </c>
      <c r="J109" s="1"/>
      <c r="K109" s="1361" t="b">
        <f t="shared" si="5"/>
        <v>1</v>
      </c>
      <c r="L109" s="1361">
        <f>'Floriani Price List'!$I$5</f>
        <v>0</v>
      </c>
      <c r="M109" s="1435"/>
      <c r="O109" s="1435"/>
    </row>
    <row r="110" spans="1:15">
      <c r="A110" s="63"/>
      <c r="B110" s="7" t="s">
        <v>523</v>
      </c>
      <c r="C110" s="799" t="s">
        <v>524</v>
      </c>
      <c r="D110" s="14">
        <v>6.49</v>
      </c>
      <c r="E110" s="33">
        <v>5.29</v>
      </c>
      <c r="F110" s="33">
        <v>3.49</v>
      </c>
      <c r="G110" s="33">
        <v>2.99</v>
      </c>
      <c r="H110" s="196">
        <f t="shared" si="6"/>
        <v>0</v>
      </c>
      <c r="I110" s="1372">
        <f>IF('Floriani Price List'!$I$4="D",'QS Thread'!G110,IF('Floriani Price List'!$I$4="W",'QS Thread'!F110,0))</f>
        <v>2.99</v>
      </c>
      <c r="J110" s="1"/>
      <c r="K110" s="1361" t="b">
        <f t="shared" si="5"/>
        <v>1</v>
      </c>
      <c r="L110" s="1361">
        <f>'Floriani Price List'!$I$5</f>
        <v>0</v>
      </c>
      <c r="M110" s="1435"/>
      <c r="O110" s="1435"/>
    </row>
    <row r="111" spans="1:15">
      <c r="A111" s="63"/>
      <c r="B111" s="7" t="s">
        <v>525</v>
      </c>
      <c r="C111" s="800" t="s">
        <v>526</v>
      </c>
      <c r="D111" s="14">
        <v>6.49</v>
      </c>
      <c r="E111" s="33">
        <v>5.29</v>
      </c>
      <c r="F111" s="33">
        <v>3.49</v>
      </c>
      <c r="G111" s="33">
        <v>2.99</v>
      </c>
      <c r="H111" s="196">
        <f t="shared" si="6"/>
        <v>0</v>
      </c>
      <c r="I111" s="1372">
        <f>IF('Floriani Price List'!$I$4="D",'QS Thread'!G111,IF('Floriani Price List'!$I$4="W",'QS Thread'!F111,0))</f>
        <v>2.99</v>
      </c>
      <c r="J111" s="1"/>
      <c r="K111" s="1361" t="b">
        <f t="shared" si="5"/>
        <v>1</v>
      </c>
      <c r="L111" s="1361">
        <f>'Floriani Price List'!$I$5</f>
        <v>0</v>
      </c>
      <c r="M111" s="1435"/>
      <c r="O111" s="1435"/>
    </row>
    <row r="112" spans="1:15">
      <c r="A112" s="63"/>
      <c r="B112" s="7" t="s">
        <v>527</v>
      </c>
      <c r="C112" s="801" t="s">
        <v>528</v>
      </c>
      <c r="D112" s="14">
        <v>6.49</v>
      </c>
      <c r="E112" s="33">
        <v>5.29</v>
      </c>
      <c r="F112" s="33">
        <v>3.49</v>
      </c>
      <c r="G112" s="33">
        <v>2.99</v>
      </c>
      <c r="H112" s="196">
        <f t="shared" si="6"/>
        <v>0</v>
      </c>
      <c r="I112" s="1372">
        <f>IF('Floriani Price List'!$I$4="D",'QS Thread'!G112,IF('Floriani Price List'!$I$4="W",'QS Thread'!F112,0))</f>
        <v>2.99</v>
      </c>
      <c r="J112" s="1"/>
      <c r="K112" s="1361" t="b">
        <f t="shared" si="5"/>
        <v>1</v>
      </c>
      <c r="L112" s="1361">
        <f>'Floriani Price List'!$I$5</f>
        <v>0</v>
      </c>
      <c r="M112" s="1435"/>
      <c r="O112" s="1435"/>
    </row>
    <row r="113" spans="1:15">
      <c r="A113" s="63"/>
      <c r="B113" s="7" t="s">
        <v>529</v>
      </c>
      <c r="C113" s="802" t="s">
        <v>530</v>
      </c>
      <c r="D113" s="14">
        <v>6.49</v>
      </c>
      <c r="E113" s="33">
        <v>5.29</v>
      </c>
      <c r="F113" s="33">
        <v>3.49</v>
      </c>
      <c r="G113" s="33">
        <v>2.99</v>
      </c>
      <c r="H113" s="196">
        <f t="shared" si="6"/>
        <v>0</v>
      </c>
      <c r="I113" s="1372">
        <f>IF('Floriani Price List'!$I$4="D",'QS Thread'!G113,IF('Floriani Price List'!$I$4="W",'QS Thread'!F113,0))</f>
        <v>2.99</v>
      </c>
      <c r="J113" s="1"/>
      <c r="K113" s="1361" t="b">
        <f t="shared" si="5"/>
        <v>1</v>
      </c>
      <c r="L113" s="1361">
        <f>'Floriani Price List'!$I$5</f>
        <v>0</v>
      </c>
      <c r="M113" s="1435"/>
      <c r="O113" s="1435"/>
    </row>
    <row r="114" spans="1:15">
      <c r="A114" s="63"/>
      <c r="B114" s="7" t="s">
        <v>531</v>
      </c>
      <c r="C114" s="803" t="s">
        <v>532</v>
      </c>
      <c r="D114" s="14">
        <v>6.49</v>
      </c>
      <c r="E114" s="33">
        <v>5.29</v>
      </c>
      <c r="F114" s="33">
        <v>3.49</v>
      </c>
      <c r="G114" s="33">
        <v>2.99</v>
      </c>
      <c r="H114" s="196">
        <f t="shared" si="6"/>
        <v>0</v>
      </c>
      <c r="I114" s="1372">
        <f>IF('Floriani Price List'!$I$4="D",'QS Thread'!G114,IF('Floriani Price List'!$I$4="W",'QS Thread'!F114,0))</f>
        <v>2.99</v>
      </c>
      <c r="J114" s="1"/>
      <c r="K114" s="1361" t="b">
        <f t="shared" si="5"/>
        <v>1</v>
      </c>
      <c r="L114" s="1361">
        <f>'Floriani Price List'!$I$5</f>
        <v>0</v>
      </c>
      <c r="M114" s="1435"/>
      <c r="O114" s="1435"/>
    </row>
    <row r="115" spans="1:15">
      <c r="A115" s="63"/>
      <c r="B115" s="7" t="s">
        <v>533</v>
      </c>
      <c r="C115" s="804" t="s">
        <v>534</v>
      </c>
      <c r="D115" s="14">
        <v>6.49</v>
      </c>
      <c r="E115" s="33">
        <v>5.29</v>
      </c>
      <c r="F115" s="33">
        <v>3.49</v>
      </c>
      <c r="G115" s="33">
        <v>2.99</v>
      </c>
      <c r="H115" s="196">
        <f t="shared" si="6"/>
        <v>0</v>
      </c>
      <c r="I115" s="1372">
        <f>IF('Floriani Price List'!$I$4="D",'QS Thread'!G115,IF('Floriani Price List'!$I$4="W",'QS Thread'!F115,0))</f>
        <v>2.99</v>
      </c>
      <c r="J115" s="1"/>
      <c r="K115" s="1361" t="b">
        <f t="shared" si="5"/>
        <v>1</v>
      </c>
      <c r="L115" s="1361">
        <f>'Floriani Price List'!$I$5</f>
        <v>0</v>
      </c>
      <c r="M115" s="1435"/>
      <c r="O115" s="1435"/>
    </row>
    <row r="116" spans="1:15">
      <c r="A116" s="63"/>
      <c r="B116" s="7" t="s">
        <v>535</v>
      </c>
      <c r="C116" s="805" t="s">
        <v>536</v>
      </c>
      <c r="D116" s="14">
        <v>6.49</v>
      </c>
      <c r="E116" s="33">
        <v>5.29</v>
      </c>
      <c r="F116" s="33">
        <v>3.49</v>
      </c>
      <c r="G116" s="33">
        <v>2.99</v>
      </c>
      <c r="H116" s="196">
        <f t="shared" si="6"/>
        <v>0</v>
      </c>
      <c r="I116" s="1372">
        <f>IF('Floriani Price List'!$I$4="D",'QS Thread'!G116,IF('Floriani Price List'!$I$4="W",'QS Thread'!F116,0))</f>
        <v>2.99</v>
      </c>
      <c r="J116" s="1"/>
      <c r="K116" s="1361" t="b">
        <f t="shared" si="5"/>
        <v>1</v>
      </c>
      <c r="L116" s="1361">
        <f>'Floriani Price List'!$I$5</f>
        <v>0</v>
      </c>
      <c r="M116" s="1435"/>
      <c r="O116" s="1435"/>
    </row>
    <row r="117" spans="1:15">
      <c r="A117" s="63"/>
      <c r="B117" s="7" t="s">
        <v>537</v>
      </c>
      <c r="C117" s="806" t="s">
        <v>538</v>
      </c>
      <c r="D117" s="14">
        <v>6.49</v>
      </c>
      <c r="E117" s="33">
        <v>5.29</v>
      </c>
      <c r="F117" s="33">
        <v>3.49</v>
      </c>
      <c r="G117" s="33">
        <v>2.99</v>
      </c>
      <c r="H117" s="196">
        <f t="shared" si="6"/>
        <v>0</v>
      </c>
      <c r="I117" s="1372">
        <f>IF('Floriani Price List'!$I$4="D",'QS Thread'!G117,IF('Floriani Price List'!$I$4="W",'QS Thread'!F117,0))</f>
        <v>2.99</v>
      </c>
      <c r="J117" s="1"/>
      <c r="K117" s="1361" t="b">
        <f t="shared" si="5"/>
        <v>1</v>
      </c>
      <c r="L117" s="1361">
        <f>'Floriani Price List'!$I$5</f>
        <v>0</v>
      </c>
      <c r="M117" s="1435"/>
      <c r="O117" s="1435"/>
    </row>
    <row r="118" spans="1:15">
      <c r="A118" s="63"/>
      <c r="B118" s="7" t="s">
        <v>539</v>
      </c>
      <c r="C118" s="807" t="s">
        <v>540</v>
      </c>
      <c r="D118" s="14">
        <v>6.49</v>
      </c>
      <c r="E118" s="33">
        <v>5.29</v>
      </c>
      <c r="F118" s="33">
        <v>3.49</v>
      </c>
      <c r="G118" s="33">
        <v>2.99</v>
      </c>
      <c r="H118" s="196">
        <f t="shared" si="6"/>
        <v>0</v>
      </c>
      <c r="I118" s="1372">
        <f>IF('Floriani Price List'!$I$4="D",'QS Thread'!G118,IF('Floriani Price List'!$I$4="W",'QS Thread'!F118,0))</f>
        <v>2.99</v>
      </c>
      <c r="J118" s="1"/>
      <c r="K118" s="1361" t="b">
        <f t="shared" si="5"/>
        <v>1</v>
      </c>
      <c r="L118" s="1361">
        <f>'Floriani Price List'!$I$5</f>
        <v>0</v>
      </c>
      <c r="M118" s="1435"/>
      <c r="O118" s="1435"/>
    </row>
    <row r="119" spans="1:15">
      <c r="A119" s="63"/>
      <c r="B119" s="7" t="s">
        <v>541</v>
      </c>
      <c r="C119" s="808" t="s">
        <v>542</v>
      </c>
      <c r="D119" s="14">
        <v>6.49</v>
      </c>
      <c r="E119" s="33">
        <v>5.29</v>
      </c>
      <c r="F119" s="33">
        <v>3.49</v>
      </c>
      <c r="G119" s="33">
        <v>2.99</v>
      </c>
      <c r="H119" s="196">
        <f t="shared" si="6"/>
        <v>0</v>
      </c>
      <c r="I119" s="1372">
        <f>IF('Floriani Price List'!$I$4="D",'QS Thread'!G119,IF('Floriani Price List'!$I$4="W",'QS Thread'!F119,0))</f>
        <v>2.99</v>
      </c>
      <c r="J119" s="1"/>
      <c r="K119" s="1361" t="b">
        <f t="shared" si="5"/>
        <v>1</v>
      </c>
      <c r="L119" s="1361">
        <f>'Floriani Price List'!$I$5</f>
        <v>0</v>
      </c>
      <c r="M119" s="1435"/>
      <c r="O119" s="1435"/>
    </row>
    <row r="120" spans="1:15">
      <c r="A120" s="63"/>
      <c r="B120" s="7" t="s">
        <v>543</v>
      </c>
      <c r="C120" s="809" t="s">
        <v>544</v>
      </c>
      <c r="D120" s="14">
        <v>6.49</v>
      </c>
      <c r="E120" s="33">
        <v>5.29</v>
      </c>
      <c r="F120" s="33">
        <v>3.49</v>
      </c>
      <c r="G120" s="33">
        <v>2.99</v>
      </c>
      <c r="H120" s="196">
        <f t="shared" si="6"/>
        <v>0</v>
      </c>
      <c r="I120" s="1372">
        <f>IF('Floriani Price List'!$I$4="D",'QS Thread'!G120,IF('Floriani Price List'!$I$4="W",'QS Thread'!F120,0))</f>
        <v>2.99</v>
      </c>
      <c r="J120" s="1"/>
      <c r="K120" s="1361" t="b">
        <f t="shared" si="5"/>
        <v>1</v>
      </c>
      <c r="L120" s="1361">
        <f>'Floriani Price List'!$I$5</f>
        <v>0</v>
      </c>
      <c r="M120" s="1435"/>
      <c r="O120" s="1435"/>
    </row>
    <row r="121" spans="1:15">
      <c r="A121" s="63"/>
      <c r="B121" s="7" t="s">
        <v>545</v>
      </c>
      <c r="C121" s="810" t="s">
        <v>546</v>
      </c>
      <c r="D121" s="14">
        <v>6.49</v>
      </c>
      <c r="E121" s="33">
        <v>5.29</v>
      </c>
      <c r="F121" s="33">
        <v>3.49</v>
      </c>
      <c r="G121" s="33">
        <v>2.99</v>
      </c>
      <c r="H121" s="196">
        <f t="shared" si="6"/>
        <v>0</v>
      </c>
      <c r="I121" s="1372">
        <f>IF('Floriani Price List'!$I$4="D",'QS Thread'!G121,IF('Floriani Price List'!$I$4="W",'QS Thread'!F121,0))</f>
        <v>2.99</v>
      </c>
      <c r="J121" s="1"/>
      <c r="K121" s="1361" t="b">
        <f t="shared" si="5"/>
        <v>1</v>
      </c>
      <c r="L121" s="1361">
        <f>'Floriani Price List'!$I$5</f>
        <v>0</v>
      </c>
      <c r="M121" s="1435"/>
      <c r="O121" s="1435"/>
    </row>
    <row r="122" spans="1:15">
      <c r="A122" s="63"/>
      <c r="B122" s="7" t="s">
        <v>547</v>
      </c>
      <c r="C122" s="826" t="s">
        <v>548</v>
      </c>
      <c r="D122" s="14">
        <v>6.49</v>
      </c>
      <c r="E122" s="33">
        <v>5.29</v>
      </c>
      <c r="F122" s="33">
        <v>3.49</v>
      </c>
      <c r="G122" s="33">
        <v>2.99</v>
      </c>
      <c r="H122" s="196">
        <f t="shared" si="6"/>
        <v>0</v>
      </c>
      <c r="I122" s="1372">
        <f>IF('Floriani Price List'!$I$4="D",'QS Thread'!G122,IF('Floriani Price List'!$I$4="W",'QS Thread'!F122,0))</f>
        <v>2.99</v>
      </c>
      <c r="J122" s="1"/>
      <c r="K122" s="1361" t="b">
        <f t="shared" si="5"/>
        <v>1</v>
      </c>
      <c r="L122" s="1361">
        <f>'Floriani Price List'!$I$5</f>
        <v>0</v>
      </c>
      <c r="M122" s="1435"/>
      <c r="O122" s="1435"/>
    </row>
    <row r="123" spans="1:15">
      <c r="A123" s="63"/>
      <c r="B123" s="7" t="s">
        <v>549</v>
      </c>
      <c r="C123" s="812" t="s">
        <v>550</v>
      </c>
      <c r="D123" s="14">
        <v>6.49</v>
      </c>
      <c r="E123" s="33">
        <v>5.29</v>
      </c>
      <c r="F123" s="33">
        <v>3.49</v>
      </c>
      <c r="G123" s="33">
        <v>2.99</v>
      </c>
      <c r="H123" s="196">
        <f t="shared" si="6"/>
        <v>0</v>
      </c>
      <c r="I123" s="1372">
        <f>IF('Floriani Price List'!$I$4="D",'QS Thread'!G123,IF('Floriani Price List'!$I$4="W",'QS Thread'!F123,0))</f>
        <v>2.99</v>
      </c>
      <c r="J123" s="1"/>
      <c r="K123" s="1361" t="b">
        <f t="shared" si="5"/>
        <v>1</v>
      </c>
      <c r="L123" s="1361">
        <f>'Floriani Price List'!$I$5</f>
        <v>0</v>
      </c>
      <c r="M123" s="1435"/>
      <c r="O123" s="1435"/>
    </row>
    <row r="124" spans="1:15">
      <c r="A124" s="63"/>
      <c r="B124" s="7" t="s">
        <v>551</v>
      </c>
      <c r="C124" s="813" t="s">
        <v>552</v>
      </c>
      <c r="D124" s="14">
        <v>6.49</v>
      </c>
      <c r="E124" s="33">
        <v>5.29</v>
      </c>
      <c r="F124" s="33">
        <v>3.49</v>
      </c>
      <c r="G124" s="33">
        <v>2.99</v>
      </c>
      <c r="H124" s="196">
        <f t="shared" si="6"/>
        <v>0</v>
      </c>
      <c r="I124" s="1372">
        <f>IF('Floriani Price List'!$I$4="D",'QS Thread'!G124,IF('Floriani Price List'!$I$4="W",'QS Thread'!F124,0))</f>
        <v>2.99</v>
      </c>
      <c r="J124" s="1"/>
      <c r="K124" s="1361" t="b">
        <f t="shared" si="5"/>
        <v>1</v>
      </c>
      <c r="L124" s="1361">
        <f>'Floriani Price List'!$I$5</f>
        <v>0</v>
      </c>
      <c r="M124" s="1435"/>
      <c r="O124" s="1435"/>
    </row>
    <row r="125" spans="1:15">
      <c r="A125" s="63"/>
      <c r="B125" s="7" t="s">
        <v>553</v>
      </c>
      <c r="C125" s="814" t="s">
        <v>554</v>
      </c>
      <c r="D125" s="14">
        <v>6.49</v>
      </c>
      <c r="E125" s="33">
        <v>5.29</v>
      </c>
      <c r="F125" s="33">
        <v>3.49</v>
      </c>
      <c r="G125" s="33">
        <v>2.99</v>
      </c>
      <c r="H125" s="196">
        <f t="shared" si="6"/>
        <v>0</v>
      </c>
      <c r="I125" s="1372">
        <f>IF('Floriani Price List'!$I$4="D",'QS Thread'!G125,IF('Floriani Price List'!$I$4="W",'QS Thread'!F125,0))</f>
        <v>2.99</v>
      </c>
      <c r="J125" s="1"/>
      <c r="K125" s="1361" t="b">
        <f t="shared" ref="K125:K186" si="7">ISBLANK(A125)</f>
        <v>1</v>
      </c>
      <c r="L125" s="1361">
        <f>'Floriani Price List'!$I$5</f>
        <v>0</v>
      </c>
      <c r="M125" s="1435"/>
      <c r="O125" s="1435"/>
    </row>
    <row r="126" spans="1:15">
      <c r="A126" s="63"/>
      <c r="B126" s="7" t="s">
        <v>555</v>
      </c>
      <c r="C126" s="827" t="s">
        <v>556</v>
      </c>
      <c r="D126" s="14">
        <v>6.49</v>
      </c>
      <c r="E126" s="33">
        <v>5.29</v>
      </c>
      <c r="F126" s="33">
        <v>3.49</v>
      </c>
      <c r="G126" s="33">
        <v>2.99</v>
      </c>
      <c r="H126" s="196">
        <f t="shared" si="6"/>
        <v>0</v>
      </c>
      <c r="I126" s="1372">
        <f>IF('Floriani Price List'!$I$4="D",'QS Thread'!G126,IF('Floriani Price List'!$I$4="W",'QS Thread'!F126,0))</f>
        <v>2.99</v>
      </c>
      <c r="J126" s="1"/>
      <c r="K126" s="1361" t="b">
        <f t="shared" si="7"/>
        <v>1</v>
      </c>
      <c r="L126" s="1361">
        <f>'Floriani Price List'!$I$5</f>
        <v>0</v>
      </c>
      <c r="M126" s="1435"/>
      <c r="O126" s="1435"/>
    </row>
    <row r="127" spans="1:15">
      <c r="A127" s="63"/>
      <c r="B127" s="7" t="s">
        <v>557</v>
      </c>
      <c r="C127" s="815" t="s">
        <v>558</v>
      </c>
      <c r="D127" s="14">
        <v>6.49</v>
      </c>
      <c r="E127" s="33">
        <v>5.29</v>
      </c>
      <c r="F127" s="33">
        <v>3.49</v>
      </c>
      <c r="G127" s="33">
        <v>2.99</v>
      </c>
      <c r="H127" s="196">
        <f t="shared" si="6"/>
        <v>0</v>
      </c>
      <c r="I127" s="1372">
        <f>IF('Floriani Price List'!$I$4="D",'QS Thread'!G127,IF('Floriani Price List'!$I$4="W",'QS Thread'!F127,0))</f>
        <v>2.99</v>
      </c>
      <c r="J127" s="1"/>
      <c r="K127" s="1361" t="b">
        <f t="shared" si="7"/>
        <v>1</v>
      </c>
      <c r="L127" s="1361">
        <f>'Floriani Price List'!$I$5</f>
        <v>0</v>
      </c>
      <c r="M127" s="1435"/>
      <c r="O127" s="1435"/>
    </row>
    <row r="128" spans="1:15">
      <c r="A128" s="63"/>
      <c r="B128" s="7" t="s">
        <v>559</v>
      </c>
      <c r="C128" s="816" t="s">
        <v>560</v>
      </c>
      <c r="D128" s="14">
        <v>6.49</v>
      </c>
      <c r="E128" s="33">
        <v>5.29</v>
      </c>
      <c r="F128" s="33">
        <v>3.49</v>
      </c>
      <c r="G128" s="33">
        <v>2.99</v>
      </c>
      <c r="H128" s="196">
        <f t="shared" si="6"/>
        <v>0</v>
      </c>
      <c r="I128" s="1372">
        <f>IF('Floriani Price List'!$I$4="D",'QS Thread'!G128,IF('Floriani Price List'!$I$4="W",'QS Thread'!F128,0))</f>
        <v>2.99</v>
      </c>
      <c r="J128" s="1"/>
      <c r="K128" s="1361" t="b">
        <f t="shared" si="7"/>
        <v>1</v>
      </c>
      <c r="L128" s="1361">
        <f>'Floriani Price List'!$I$5</f>
        <v>0</v>
      </c>
      <c r="M128" s="1435"/>
      <c r="O128" s="1435"/>
    </row>
    <row r="129" spans="1:15">
      <c r="A129" s="63"/>
      <c r="B129" s="7" t="s">
        <v>561</v>
      </c>
      <c r="C129" s="817" t="s">
        <v>562</v>
      </c>
      <c r="D129" s="14">
        <v>6.49</v>
      </c>
      <c r="E129" s="33">
        <v>5.29</v>
      </c>
      <c r="F129" s="33">
        <v>3.49</v>
      </c>
      <c r="G129" s="33">
        <v>2.99</v>
      </c>
      <c r="H129" s="196">
        <f t="shared" si="6"/>
        <v>0</v>
      </c>
      <c r="I129" s="1372">
        <f>IF('Floriani Price List'!$I$4="D",'QS Thread'!G129,IF('Floriani Price List'!$I$4="W",'QS Thread'!F129,0))</f>
        <v>2.99</v>
      </c>
      <c r="J129" s="1"/>
      <c r="K129" s="1361" t="b">
        <f t="shared" si="7"/>
        <v>1</v>
      </c>
      <c r="L129" s="1361">
        <f>'Floriani Price List'!$I$5</f>
        <v>0</v>
      </c>
      <c r="M129" s="1435"/>
      <c r="O129" s="1435"/>
    </row>
    <row r="130" spans="1:15">
      <c r="A130" s="63"/>
      <c r="B130" s="7" t="s">
        <v>563</v>
      </c>
      <c r="C130" s="818" t="s">
        <v>564</v>
      </c>
      <c r="D130" s="14">
        <v>6.49</v>
      </c>
      <c r="E130" s="33">
        <v>5.29</v>
      </c>
      <c r="F130" s="33">
        <v>3.49</v>
      </c>
      <c r="G130" s="33">
        <v>2.99</v>
      </c>
      <c r="H130" s="196">
        <f t="shared" si="6"/>
        <v>0</v>
      </c>
      <c r="I130" s="1372">
        <f>IF('Floriani Price List'!$I$4="D",'QS Thread'!G130,IF('Floriani Price List'!$I$4="W",'QS Thread'!F130,0))</f>
        <v>2.99</v>
      </c>
      <c r="J130" s="1"/>
      <c r="K130" s="1361" t="b">
        <f t="shared" si="7"/>
        <v>1</v>
      </c>
      <c r="L130" s="1361">
        <f>'Floriani Price List'!$I$5</f>
        <v>0</v>
      </c>
      <c r="M130" s="1435"/>
      <c r="O130" s="1435"/>
    </row>
    <row r="131" spans="1:15">
      <c r="A131" s="63"/>
      <c r="B131" s="7" t="s">
        <v>565</v>
      </c>
      <c r="C131" s="819" t="s">
        <v>566</v>
      </c>
      <c r="D131" s="14">
        <v>6.49</v>
      </c>
      <c r="E131" s="33">
        <v>5.29</v>
      </c>
      <c r="F131" s="33">
        <v>3.49</v>
      </c>
      <c r="G131" s="33">
        <v>2.99</v>
      </c>
      <c r="H131" s="196">
        <f t="shared" si="6"/>
        <v>0</v>
      </c>
      <c r="I131" s="1372">
        <f>IF('Floriani Price List'!$I$4="D",'QS Thread'!G131,IF('Floriani Price List'!$I$4="W",'QS Thread'!F131,0))</f>
        <v>2.99</v>
      </c>
      <c r="J131" s="1"/>
      <c r="K131" s="1361" t="b">
        <f t="shared" si="7"/>
        <v>1</v>
      </c>
      <c r="L131" s="1361">
        <f>'Floriani Price List'!$I$5</f>
        <v>0</v>
      </c>
      <c r="M131" s="1435"/>
      <c r="O131" s="1435"/>
    </row>
    <row r="132" spans="1:15">
      <c r="A132" s="63"/>
      <c r="B132" s="7" t="s">
        <v>567</v>
      </c>
      <c r="C132" s="828" t="s">
        <v>568</v>
      </c>
      <c r="D132" s="14">
        <v>6.49</v>
      </c>
      <c r="E132" s="33">
        <v>5.29</v>
      </c>
      <c r="F132" s="33">
        <v>3.49</v>
      </c>
      <c r="G132" s="33">
        <v>2.99</v>
      </c>
      <c r="H132" s="196">
        <f t="shared" si="6"/>
        <v>0</v>
      </c>
      <c r="I132" s="1372">
        <f>IF('Floriani Price List'!$I$4="D",'QS Thread'!G132,IF('Floriani Price List'!$I$4="W",'QS Thread'!F132,0))</f>
        <v>2.99</v>
      </c>
      <c r="J132" s="1"/>
      <c r="K132" s="1361" t="b">
        <f t="shared" si="7"/>
        <v>1</v>
      </c>
      <c r="L132" s="1361">
        <f>'Floriani Price List'!$I$5</f>
        <v>0</v>
      </c>
      <c r="M132" s="1435"/>
      <c r="O132" s="1435"/>
    </row>
    <row r="133" spans="1:15">
      <c r="A133" s="63"/>
      <c r="B133" s="7" t="s">
        <v>569</v>
      </c>
      <c r="C133" s="820" t="s">
        <v>570</v>
      </c>
      <c r="D133" s="14">
        <v>6.49</v>
      </c>
      <c r="E133" s="33">
        <v>5.29</v>
      </c>
      <c r="F133" s="33">
        <v>3.49</v>
      </c>
      <c r="G133" s="33">
        <v>2.99</v>
      </c>
      <c r="H133" s="196">
        <f t="shared" si="6"/>
        <v>0</v>
      </c>
      <c r="I133" s="1372">
        <f>IF('Floriani Price List'!$I$4="D",'QS Thread'!G133,IF('Floriani Price List'!$I$4="W",'QS Thread'!F133,0))</f>
        <v>2.99</v>
      </c>
      <c r="J133" s="1"/>
      <c r="K133" s="1361" t="b">
        <f t="shared" si="7"/>
        <v>1</v>
      </c>
      <c r="L133" s="1361">
        <f>'Floriani Price List'!$I$5</f>
        <v>0</v>
      </c>
      <c r="M133" s="1435"/>
      <c r="O133" s="1435"/>
    </row>
    <row r="134" spans="1:15">
      <c r="A134" s="63"/>
      <c r="B134" s="7" t="s">
        <v>571</v>
      </c>
      <c r="C134" s="821" t="s">
        <v>572</v>
      </c>
      <c r="D134" s="14">
        <v>6.49</v>
      </c>
      <c r="E134" s="33">
        <v>5.29</v>
      </c>
      <c r="F134" s="33">
        <v>3.49</v>
      </c>
      <c r="G134" s="33">
        <v>2.99</v>
      </c>
      <c r="H134" s="196">
        <f t="shared" si="6"/>
        <v>0</v>
      </c>
      <c r="I134" s="1372">
        <f>IF('Floriani Price List'!$I$4="D",'QS Thread'!G134,IF('Floriani Price List'!$I$4="W",'QS Thread'!F134,0))</f>
        <v>2.99</v>
      </c>
      <c r="J134" s="1"/>
      <c r="K134" s="1361" t="b">
        <f t="shared" si="7"/>
        <v>1</v>
      </c>
      <c r="L134" s="1361">
        <f>'Floriani Price List'!$I$5</f>
        <v>0</v>
      </c>
      <c r="M134" s="1435"/>
      <c r="O134" s="1435"/>
    </row>
    <row r="135" spans="1:15">
      <c r="A135" s="63"/>
      <c r="B135" s="7" t="s">
        <v>573</v>
      </c>
      <c r="C135" s="829" t="s">
        <v>574</v>
      </c>
      <c r="D135" s="14">
        <v>6.49</v>
      </c>
      <c r="E135" s="33">
        <v>5.29</v>
      </c>
      <c r="F135" s="33">
        <v>3.49</v>
      </c>
      <c r="G135" s="33">
        <v>2.99</v>
      </c>
      <c r="H135" s="196">
        <f t="shared" si="6"/>
        <v>0</v>
      </c>
      <c r="I135" s="1372">
        <f>IF('Floriani Price List'!$I$4="D",'QS Thread'!G135,IF('Floriani Price List'!$I$4="W",'QS Thread'!F135,0))</f>
        <v>2.99</v>
      </c>
      <c r="J135" s="1"/>
      <c r="K135" s="1361" t="b">
        <f t="shared" si="7"/>
        <v>1</v>
      </c>
      <c r="L135" s="1361">
        <f>'Floriani Price List'!$I$5</f>
        <v>0</v>
      </c>
      <c r="M135" s="1435"/>
      <c r="O135" s="1435"/>
    </row>
    <row r="136" spans="1:15">
      <c r="A136" s="63"/>
      <c r="B136" s="7" t="s">
        <v>575</v>
      </c>
      <c r="C136" s="822" t="s">
        <v>576</v>
      </c>
      <c r="D136" s="14">
        <v>6.49</v>
      </c>
      <c r="E136" s="33">
        <v>5.29</v>
      </c>
      <c r="F136" s="33">
        <v>3.49</v>
      </c>
      <c r="G136" s="33">
        <v>2.99</v>
      </c>
      <c r="H136" s="196">
        <f t="shared" si="6"/>
        <v>0</v>
      </c>
      <c r="I136" s="1372">
        <f>IF('Floriani Price List'!$I$4="D",'QS Thread'!G136,IF('Floriani Price List'!$I$4="W",'QS Thread'!F136,0))</f>
        <v>2.99</v>
      </c>
      <c r="J136" s="1"/>
      <c r="K136" s="1361" t="b">
        <f t="shared" si="7"/>
        <v>1</v>
      </c>
      <c r="L136" s="1361">
        <f>'Floriani Price List'!$I$5</f>
        <v>0</v>
      </c>
      <c r="M136" s="1435"/>
      <c r="O136" s="1435"/>
    </row>
    <row r="137" spans="1:15" ht="12.9" thickBot="1">
      <c r="A137" s="63"/>
      <c r="B137" s="57" t="s">
        <v>577</v>
      </c>
      <c r="C137" s="830" t="s">
        <v>578</v>
      </c>
      <c r="D137" s="32">
        <v>6.49</v>
      </c>
      <c r="E137" s="32">
        <v>5.29</v>
      </c>
      <c r="F137" s="32">
        <v>3.49</v>
      </c>
      <c r="G137" s="32">
        <v>2.99</v>
      </c>
      <c r="H137" s="160">
        <f>A137*I137</f>
        <v>0</v>
      </c>
      <c r="I137" s="1372">
        <f>IF('Floriani Price List'!$I$4="D",'QS Thread'!G137,IF('Floriani Price List'!$I$4="W",'QS Thread'!F137,0))</f>
        <v>2.99</v>
      </c>
      <c r="J137" s="1"/>
      <c r="K137" s="1361" t="b">
        <f t="shared" si="7"/>
        <v>1</v>
      </c>
      <c r="L137" s="1361">
        <f>'Floriani Price List'!$I$5</f>
        <v>0</v>
      </c>
      <c r="M137" s="1435"/>
      <c r="O137" s="1435"/>
    </row>
    <row r="138" spans="1:15" ht="15.45">
      <c r="A138" s="1421"/>
      <c r="B138" s="1422"/>
      <c r="C138" s="1423"/>
      <c r="D138" s="1424" t="s">
        <v>2141</v>
      </c>
      <c r="E138" s="1422"/>
      <c r="F138" s="1422"/>
      <c r="G138" s="1422"/>
      <c r="H138" s="1425"/>
      <c r="I138" s="1372"/>
      <c r="J138" s="1"/>
      <c r="L138" s="1361">
        <f>'Floriani Price List'!$I$5</f>
        <v>0</v>
      </c>
      <c r="M138" s="1435"/>
      <c r="O138" s="1435"/>
    </row>
    <row r="139" spans="1:15" ht="15.9" thickBot="1">
      <c r="A139" s="1416"/>
      <c r="B139" s="1419"/>
      <c r="C139" s="1417"/>
      <c r="D139" s="1418" t="s">
        <v>2700</v>
      </c>
      <c r="E139" s="1419"/>
      <c r="F139" s="1419"/>
      <c r="G139" s="1419"/>
      <c r="H139" s="1420"/>
      <c r="I139" s="1372"/>
      <c r="J139" s="1"/>
      <c r="K139" s="1361" t="b">
        <f t="shared" si="7"/>
        <v>1</v>
      </c>
      <c r="L139" s="1361">
        <f>'Floriani Price List'!$I$5</f>
        <v>0</v>
      </c>
      <c r="M139" s="1435"/>
      <c r="O139" s="1435"/>
    </row>
    <row r="140" spans="1:15" ht="12.9" thickBot="1">
      <c r="A140" s="1388" t="s">
        <v>370</v>
      </c>
      <c r="B140" s="1389" t="s">
        <v>371</v>
      </c>
      <c r="C140" s="1389" t="s">
        <v>199</v>
      </c>
      <c r="D140" s="1030" t="s">
        <v>34</v>
      </c>
      <c r="E140" s="1030" t="s">
        <v>119</v>
      </c>
      <c r="F140" s="1030" t="s">
        <v>135</v>
      </c>
      <c r="G140" s="1390" t="s">
        <v>373</v>
      </c>
      <c r="H140" s="1387" t="s">
        <v>104</v>
      </c>
      <c r="I140" s="1372"/>
      <c r="J140" s="1"/>
      <c r="K140" s="1361" t="b">
        <f t="shared" si="7"/>
        <v>0</v>
      </c>
      <c r="L140" s="1361">
        <f>'Floriani Price List'!$I$5</f>
        <v>0</v>
      </c>
      <c r="M140" s="1435"/>
      <c r="O140" s="1435"/>
    </row>
    <row r="141" spans="1:15">
      <c r="A141" s="216"/>
      <c r="B141" s="58" t="s">
        <v>580</v>
      </c>
      <c r="C141" s="1032" t="s">
        <v>581</v>
      </c>
      <c r="D141" s="28">
        <v>24.99</v>
      </c>
      <c r="E141" s="28">
        <v>19.989999999999998</v>
      </c>
      <c r="F141" s="28">
        <v>12.49</v>
      </c>
      <c r="G141" s="28">
        <v>9.99</v>
      </c>
      <c r="H141" s="157">
        <f>A141*I141</f>
        <v>0</v>
      </c>
      <c r="I141" s="1372">
        <f>IF('Floriani Price List'!$I$4="D",'QS Thread'!G141,IF('Floriani Price List'!$I$4="W",'QS Thread'!F141,0))</f>
        <v>9.99</v>
      </c>
      <c r="J141" s="1"/>
      <c r="K141" s="1361" t="b">
        <f t="shared" si="7"/>
        <v>1</v>
      </c>
      <c r="L141" s="1361">
        <f>'Floriani Price List'!$I$5</f>
        <v>0</v>
      </c>
      <c r="M141" s="1435"/>
      <c r="O141" s="1435"/>
    </row>
    <row r="142" spans="1:15">
      <c r="A142" s="1007"/>
      <c r="B142" s="7" t="s">
        <v>582</v>
      </c>
      <c r="C142" s="796" t="s">
        <v>583</v>
      </c>
      <c r="D142" s="14">
        <v>24.99</v>
      </c>
      <c r="E142" s="33">
        <v>19.989999999999998</v>
      </c>
      <c r="F142" s="33">
        <v>12.49</v>
      </c>
      <c r="G142" s="14">
        <v>9.99</v>
      </c>
      <c r="H142" s="196">
        <f>A142*I142</f>
        <v>0</v>
      </c>
      <c r="I142" s="1372">
        <f>IF('Floriani Price List'!$I$4="D",'QS Thread'!G142,IF('Floriani Price List'!$I$4="W",'QS Thread'!F142,0))</f>
        <v>9.99</v>
      </c>
      <c r="J142" s="1"/>
      <c r="K142" s="1361" t="b">
        <f t="shared" si="7"/>
        <v>1</v>
      </c>
      <c r="L142" s="1361">
        <f>'Floriani Price List'!$I$5</f>
        <v>0</v>
      </c>
      <c r="M142" s="1435"/>
      <c r="O142" s="1435"/>
    </row>
    <row r="143" spans="1:15">
      <c r="A143" s="1007"/>
      <c r="B143" s="7" t="s">
        <v>584</v>
      </c>
      <c r="C143" s="798" t="s">
        <v>585</v>
      </c>
      <c r="D143" s="14">
        <v>24.99</v>
      </c>
      <c r="E143" s="33">
        <v>19.989999999999998</v>
      </c>
      <c r="F143" s="33">
        <v>12.49</v>
      </c>
      <c r="G143" s="14">
        <v>9.99</v>
      </c>
      <c r="H143" s="196">
        <f t="shared" ref="H143:H147" si="8">A143*I143</f>
        <v>0</v>
      </c>
      <c r="I143" s="1372">
        <f>IF('Floriani Price List'!$I$4="D",'QS Thread'!G143,IF('Floriani Price List'!$I$4="W",'QS Thread'!F143,0))</f>
        <v>9.99</v>
      </c>
      <c r="J143" s="1"/>
      <c r="K143" s="1361" t="b">
        <f t="shared" si="7"/>
        <v>1</v>
      </c>
      <c r="L143" s="1361">
        <f>'Floriani Price List'!$I$5</f>
        <v>0</v>
      </c>
      <c r="M143" s="1435"/>
      <c r="O143" s="1435"/>
    </row>
    <row r="144" spans="1:15">
      <c r="A144" s="1007"/>
      <c r="B144" s="7" t="s">
        <v>586</v>
      </c>
      <c r="C144" s="810" t="s">
        <v>587</v>
      </c>
      <c r="D144" s="14">
        <v>24.99</v>
      </c>
      <c r="E144" s="33">
        <v>19.989999999999998</v>
      </c>
      <c r="F144" s="33">
        <v>12.49</v>
      </c>
      <c r="G144" s="14">
        <v>9.99</v>
      </c>
      <c r="H144" s="196">
        <f t="shared" si="8"/>
        <v>0</v>
      </c>
      <c r="I144" s="1372">
        <f>IF('Floriani Price List'!$I$4="D",'QS Thread'!G144,IF('Floriani Price List'!$I$4="W",'QS Thread'!F144,0))</f>
        <v>9.99</v>
      </c>
      <c r="J144" s="1"/>
      <c r="K144" s="1361" t="b">
        <f t="shared" si="7"/>
        <v>1</v>
      </c>
      <c r="L144" s="1361">
        <f>'Floriani Price List'!$I$5</f>
        <v>0</v>
      </c>
      <c r="M144" s="1435"/>
      <c r="O144" s="1435"/>
    </row>
    <row r="145" spans="1:15">
      <c r="A145" s="1007"/>
      <c r="B145" s="7" t="s">
        <v>588</v>
      </c>
      <c r="C145" s="811" t="s">
        <v>589</v>
      </c>
      <c r="D145" s="14">
        <v>24.99</v>
      </c>
      <c r="E145" s="33">
        <v>19.989999999999998</v>
      </c>
      <c r="F145" s="33">
        <v>12.49</v>
      </c>
      <c r="G145" s="14">
        <v>9.99</v>
      </c>
      <c r="H145" s="196">
        <f t="shared" si="8"/>
        <v>0</v>
      </c>
      <c r="I145" s="1372">
        <f>IF('Floriani Price List'!$I$4="D",'QS Thread'!G145,IF('Floriani Price List'!$I$4="W",'QS Thread'!F145,0))</f>
        <v>9.99</v>
      </c>
      <c r="J145" s="1"/>
      <c r="K145" s="1361" t="b">
        <f t="shared" si="7"/>
        <v>1</v>
      </c>
      <c r="L145" s="1361">
        <f>'Floriani Price List'!$I$5</f>
        <v>0</v>
      </c>
      <c r="M145" s="1435"/>
      <c r="O145" s="1435"/>
    </row>
    <row r="146" spans="1:15">
      <c r="A146" s="1007"/>
      <c r="B146" s="7" t="s">
        <v>590</v>
      </c>
      <c r="C146" s="813" t="s">
        <v>591</v>
      </c>
      <c r="D146" s="14">
        <v>24.99</v>
      </c>
      <c r="E146" s="33">
        <v>19.989999999999998</v>
      </c>
      <c r="F146" s="33">
        <v>12.49</v>
      </c>
      <c r="G146" s="14">
        <v>9.99</v>
      </c>
      <c r="H146" s="196">
        <f t="shared" si="8"/>
        <v>0</v>
      </c>
      <c r="I146" s="1372">
        <f>IF('Floriani Price List'!$I$4="D",'QS Thread'!G146,IF('Floriani Price List'!$I$4="W",'QS Thread'!F146,0))</f>
        <v>9.99</v>
      </c>
      <c r="J146" s="1"/>
      <c r="K146" s="1361" t="b">
        <f t="shared" si="7"/>
        <v>1</v>
      </c>
      <c r="L146" s="1361">
        <f>'Floriani Price List'!$I$5</f>
        <v>0</v>
      </c>
      <c r="M146" s="1435"/>
      <c r="O146" s="1435"/>
    </row>
    <row r="147" spans="1:15">
      <c r="A147" s="1007"/>
      <c r="B147" s="7" t="s">
        <v>1760</v>
      </c>
      <c r="C147" s="827" t="s">
        <v>1761</v>
      </c>
      <c r="D147" s="14">
        <v>24.99</v>
      </c>
      <c r="E147" s="33">
        <v>19.989999999999998</v>
      </c>
      <c r="F147" s="33">
        <v>12.49</v>
      </c>
      <c r="G147" s="14">
        <v>9.99</v>
      </c>
      <c r="H147" s="196">
        <f t="shared" si="8"/>
        <v>0</v>
      </c>
      <c r="I147" s="1372">
        <f>IF('Floriani Price List'!$I$4="D",'QS Thread'!G147,IF('Floriani Price List'!$I$4="W",'QS Thread'!F147,0))</f>
        <v>9.99</v>
      </c>
      <c r="J147" s="1"/>
      <c r="K147" s="1361" t="b">
        <f t="shared" si="7"/>
        <v>1</v>
      </c>
      <c r="L147" s="1361">
        <f>'Floriani Price List'!$I$5</f>
        <v>0</v>
      </c>
      <c r="M147" s="1435"/>
      <c r="O147" s="1435"/>
    </row>
    <row r="148" spans="1:15" ht="12.9" thickBot="1">
      <c r="A148" s="1008"/>
      <c r="B148" s="57" t="s">
        <v>592</v>
      </c>
      <c r="C148" s="887" t="s">
        <v>593</v>
      </c>
      <c r="D148" s="32">
        <v>24.99</v>
      </c>
      <c r="E148" s="32">
        <v>19.989999999999998</v>
      </c>
      <c r="F148" s="32">
        <v>12.49</v>
      </c>
      <c r="G148" s="32">
        <v>9.99</v>
      </c>
      <c r="H148" s="160">
        <f>A148*I148</f>
        <v>0</v>
      </c>
      <c r="I148" s="1372">
        <f>IF('Floriani Price List'!$I$4="D",'QS Thread'!G148,IF('Floriani Price List'!$I$4="W",'QS Thread'!F148,0))</f>
        <v>9.99</v>
      </c>
      <c r="J148" s="1"/>
      <c r="K148" s="1361" t="b">
        <f t="shared" si="7"/>
        <v>1</v>
      </c>
      <c r="L148" s="1361">
        <f>'Floriani Price List'!$I$5</f>
        <v>0</v>
      </c>
      <c r="M148" s="1435"/>
      <c r="O148" s="1435"/>
    </row>
    <row r="149" spans="1:15" ht="24.9">
      <c r="A149" s="1006"/>
      <c r="B149" s="193" t="s">
        <v>594</v>
      </c>
      <c r="C149" s="1391" t="s">
        <v>595</v>
      </c>
      <c r="D149" s="33">
        <v>99.99</v>
      </c>
      <c r="E149" s="33">
        <v>79.989999999999995</v>
      </c>
      <c r="F149" s="33">
        <v>49.99</v>
      </c>
      <c r="G149" s="33">
        <v>39.99</v>
      </c>
      <c r="H149" s="196">
        <f>A149*I149</f>
        <v>0</v>
      </c>
      <c r="I149" s="1372">
        <f>IF('Floriani Price List'!$I$4="D",'QS Thread'!G149,IF('Floriani Price List'!$I$4="W",'QS Thread'!F149,0))</f>
        <v>39.99</v>
      </c>
      <c r="J149" s="1"/>
      <c r="K149" s="1361" t="b">
        <f t="shared" si="7"/>
        <v>1</v>
      </c>
      <c r="L149" s="1361">
        <f>'Floriani Price List'!$I$5</f>
        <v>0</v>
      </c>
      <c r="M149" s="1435"/>
      <c r="O149" s="1435"/>
    </row>
    <row r="150" spans="1:15" ht="25.3" thickBot="1">
      <c r="A150" s="1009"/>
      <c r="B150" s="185" t="s">
        <v>596</v>
      </c>
      <c r="C150" s="1392" t="s">
        <v>597</v>
      </c>
      <c r="D150" s="187">
        <v>99.99</v>
      </c>
      <c r="E150" s="266">
        <v>79.989999999999995</v>
      </c>
      <c r="F150" s="266">
        <v>49.99</v>
      </c>
      <c r="G150" s="187">
        <v>39.99</v>
      </c>
      <c r="H150" s="267">
        <f>A150*I150</f>
        <v>0</v>
      </c>
      <c r="I150" s="1372">
        <f>IF('Floriani Price List'!$I$4="D",'QS Thread'!G150,IF('Floriani Price List'!$I$4="W",'QS Thread'!F150,0))</f>
        <v>39.99</v>
      </c>
      <c r="J150" s="1"/>
      <c r="K150" s="1361" t="b">
        <f t="shared" si="7"/>
        <v>1</v>
      </c>
      <c r="L150" s="1361">
        <f>'Floriani Price List'!$I$5</f>
        <v>0</v>
      </c>
      <c r="M150" s="1435"/>
      <c r="O150" s="1435"/>
    </row>
    <row r="151" spans="1:15" ht="15.45">
      <c r="A151" s="1426"/>
      <c r="B151" s="1423"/>
      <c r="C151" s="1423"/>
      <c r="D151" s="1424" t="s">
        <v>2142</v>
      </c>
      <c r="E151" s="1423"/>
      <c r="F151" s="1423"/>
      <c r="G151" s="1423"/>
      <c r="H151" s="1427"/>
      <c r="I151" s="1372"/>
      <c r="J151" s="1"/>
      <c r="L151" s="1361">
        <f>'Floriani Price List'!$I$5</f>
        <v>0</v>
      </c>
      <c r="M151" s="1435"/>
      <c r="O151" s="1435"/>
    </row>
    <row r="152" spans="1:15" ht="15.9" thickBot="1">
      <c r="A152" s="1428"/>
      <c r="B152" s="1417"/>
      <c r="C152" s="1417"/>
      <c r="D152" s="1418" t="s">
        <v>2143</v>
      </c>
      <c r="E152" s="1417"/>
      <c r="F152" s="1417"/>
      <c r="G152" s="1417"/>
      <c r="H152" s="1429"/>
      <c r="I152" s="1372"/>
      <c r="J152" s="1"/>
      <c r="K152" s="1361" t="b">
        <f t="shared" si="7"/>
        <v>1</v>
      </c>
      <c r="L152" s="1361">
        <f>'Floriani Price List'!$I$5</f>
        <v>0</v>
      </c>
      <c r="M152" s="1435"/>
      <c r="O152" s="1435"/>
    </row>
    <row r="153" spans="1:15">
      <c r="A153" s="1393" t="s">
        <v>370</v>
      </c>
      <c r="B153" s="1394" t="s">
        <v>371</v>
      </c>
      <c r="C153" s="1394" t="s">
        <v>199</v>
      </c>
      <c r="D153" s="766" t="s">
        <v>34</v>
      </c>
      <c r="E153" s="766" t="s">
        <v>119</v>
      </c>
      <c r="F153" s="766" t="s">
        <v>135</v>
      </c>
      <c r="G153" s="1395" t="s">
        <v>373</v>
      </c>
      <c r="H153" s="1396" t="s">
        <v>104</v>
      </c>
      <c r="I153" s="1372"/>
      <c r="J153" s="1"/>
      <c r="K153" s="1361" t="b">
        <f t="shared" si="7"/>
        <v>0</v>
      </c>
      <c r="L153" s="1361">
        <f>'Floriani Price List'!$I$5</f>
        <v>0</v>
      </c>
      <c r="M153" s="1435"/>
      <c r="O153" s="1435"/>
    </row>
    <row r="154" spans="1:15" ht="24.9">
      <c r="A154" s="1006"/>
      <c r="B154" s="193" t="s">
        <v>312</v>
      </c>
      <c r="C154" s="1397" t="s">
        <v>313</v>
      </c>
      <c r="D154" s="33">
        <v>32.99</v>
      </c>
      <c r="E154" s="33">
        <v>26.49</v>
      </c>
      <c r="F154" s="33">
        <v>17.489999999999998</v>
      </c>
      <c r="G154" s="33">
        <v>14.99</v>
      </c>
      <c r="H154" s="196">
        <f>A154*I154</f>
        <v>0</v>
      </c>
      <c r="I154" s="1372">
        <f>IF('Floriani Price List'!$I$4="D",'QS Thread'!G154,IF('Floriani Price List'!$I$4="W",'QS Thread'!F154,0))</f>
        <v>14.99</v>
      </c>
      <c r="J154" s="1"/>
      <c r="K154" s="1361" t="b">
        <f t="shared" si="7"/>
        <v>1</v>
      </c>
      <c r="L154" s="1361">
        <f>'Floriani Price List'!$I$5</f>
        <v>0</v>
      </c>
      <c r="M154" s="1435"/>
      <c r="O154" s="1435"/>
    </row>
    <row r="155" spans="1:15" ht="37.299999999999997">
      <c r="A155" s="1007"/>
      <c r="B155" s="7" t="s">
        <v>314</v>
      </c>
      <c r="C155" s="1398" t="s">
        <v>2798</v>
      </c>
      <c r="D155" s="33">
        <v>32.99</v>
      </c>
      <c r="E155" s="33">
        <v>26.49</v>
      </c>
      <c r="F155" s="33">
        <v>17.489999999999998</v>
      </c>
      <c r="G155" s="33">
        <v>14.99</v>
      </c>
      <c r="H155" s="196">
        <f>A155*I155</f>
        <v>0</v>
      </c>
      <c r="I155" s="1372">
        <f>IF('Floriani Price List'!$I$4="D",'QS Thread'!G155,IF('Floriani Price List'!$I$4="W",'QS Thread'!F155,0))</f>
        <v>14.99</v>
      </c>
      <c r="J155" s="1"/>
      <c r="K155" s="1361" t="b">
        <f t="shared" si="7"/>
        <v>1</v>
      </c>
      <c r="L155" s="1361">
        <f>'Floriani Price List'!$I$5</f>
        <v>0</v>
      </c>
      <c r="M155" s="1435"/>
      <c r="O155" s="1435"/>
    </row>
    <row r="156" spans="1:15" ht="37.299999999999997">
      <c r="A156" s="1007"/>
      <c r="B156" s="7" t="s">
        <v>315</v>
      </c>
      <c r="C156" s="1398" t="s">
        <v>316</v>
      </c>
      <c r="D156" s="33">
        <v>32.99</v>
      </c>
      <c r="E156" s="33">
        <v>26.49</v>
      </c>
      <c r="F156" s="33">
        <v>17.489999999999998</v>
      </c>
      <c r="G156" s="33">
        <v>14.99</v>
      </c>
      <c r="H156" s="196">
        <f t="shared" ref="H156:H163" si="9">A156*I156</f>
        <v>0</v>
      </c>
      <c r="I156" s="1372">
        <f>IF('Floriani Price List'!$I$4="D",'QS Thread'!G156,IF('Floriani Price List'!$I$4="W",'QS Thread'!F156,0))</f>
        <v>14.99</v>
      </c>
      <c r="J156" s="1"/>
      <c r="K156" s="1361" t="b">
        <f t="shared" si="7"/>
        <v>1</v>
      </c>
      <c r="L156" s="1361">
        <f>'Floriani Price List'!$I$5</f>
        <v>0</v>
      </c>
      <c r="M156" s="1435"/>
      <c r="O156" s="1435"/>
    </row>
    <row r="157" spans="1:15" ht="37.299999999999997">
      <c r="A157" s="1007"/>
      <c r="B157" s="7" t="s">
        <v>317</v>
      </c>
      <c r="C157" s="1398" t="s">
        <v>318</v>
      </c>
      <c r="D157" s="33">
        <v>32.99</v>
      </c>
      <c r="E157" s="33">
        <v>26.49</v>
      </c>
      <c r="F157" s="33">
        <v>17.489999999999998</v>
      </c>
      <c r="G157" s="33">
        <v>14.99</v>
      </c>
      <c r="H157" s="196">
        <f t="shared" si="9"/>
        <v>0</v>
      </c>
      <c r="I157" s="1372">
        <f>IF('Floriani Price List'!$I$4="D",'QS Thread'!G157,IF('Floriani Price List'!$I$4="W",'QS Thread'!F157,0))</f>
        <v>14.99</v>
      </c>
      <c r="J157" s="1"/>
      <c r="K157" s="1361" t="b">
        <f t="shared" si="7"/>
        <v>1</v>
      </c>
      <c r="L157" s="1361">
        <f>'Floriani Price List'!$I$5</f>
        <v>0</v>
      </c>
      <c r="M157" s="1435"/>
      <c r="O157" s="1435"/>
    </row>
    <row r="158" spans="1:15" ht="37.299999999999997">
      <c r="A158" s="1007"/>
      <c r="B158" s="7" t="s">
        <v>319</v>
      </c>
      <c r="C158" s="1398" t="s">
        <v>320</v>
      </c>
      <c r="D158" s="33">
        <v>32.99</v>
      </c>
      <c r="E158" s="33">
        <v>26.49</v>
      </c>
      <c r="F158" s="33">
        <v>17.489999999999998</v>
      </c>
      <c r="G158" s="33">
        <v>14.99</v>
      </c>
      <c r="H158" s="196">
        <f t="shared" si="9"/>
        <v>0</v>
      </c>
      <c r="I158" s="1372">
        <f>IF('Floriani Price List'!$I$4="D",'QS Thread'!G158,IF('Floriani Price List'!$I$4="W",'QS Thread'!F158,0))</f>
        <v>14.99</v>
      </c>
      <c r="J158" s="1"/>
      <c r="K158" s="1361" t="b">
        <f t="shared" si="7"/>
        <v>1</v>
      </c>
      <c r="L158" s="1361">
        <f>'Floriani Price List'!$I$5</f>
        <v>0</v>
      </c>
      <c r="M158" s="1435"/>
      <c r="O158" s="1435"/>
    </row>
    <row r="159" spans="1:15" ht="37.299999999999997">
      <c r="A159" s="1007"/>
      <c r="B159" s="7" t="s">
        <v>321</v>
      </c>
      <c r="C159" s="1398" t="s">
        <v>322</v>
      </c>
      <c r="D159" s="33">
        <v>32.99</v>
      </c>
      <c r="E159" s="33">
        <v>26.49</v>
      </c>
      <c r="F159" s="33">
        <v>17.489999999999998</v>
      </c>
      <c r="G159" s="33">
        <v>14.99</v>
      </c>
      <c r="H159" s="196">
        <f t="shared" si="9"/>
        <v>0</v>
      </c>
      <c r="I159" s="1372">
        <f>IF('Floriani Price List'!$I$4="D",'QS Thread'!G159,IF('Floriani Price List'!$I$4="W",'QS Thread'!F159,0))</f>
        <v>14.99</v>
      </c>
      <c r="J159" s="1"/>
      <c r="K159" s="1361" t="b">
        <f t="shared" si="7"/>
        <v>1</v>
      </c>
      <c r="L159" s="1361">
        <f>'Floriani Price List'!$I$5</f>
        <v>0</v>
      </c>
      <c r="M159" s="1435"/>
      <c r="O159" s="1435"/>
    </row>
    <row r="160" spans="1:15" ht="24.9">
      <c r="A160" s="1007"/>
      <c r="B160" s="7" t="s">
        <v>323</v>
      </c>
      <c r="C160" s="1398" t="s">
        <v>324</v>
      </c>
      <c r="D160" s="33">
        <v>32.99</v>
      </c>
      <c r="E160" s="33">
        <v>26.49</v>
      </c>
      <c r="F160" s="33">
        <v>17.489999999999998</v>
      </c>
      <c r="G160" s="33">
        <v>14.99</v>
      </c>
      <c r="H160" s="196">
        <f t="shared" si="9"/>
        <v>0</v>
      </c>
      <c r="I160" s="1372">
        <f>IF('Floriani Price List'!$I$4="D",'QS Thread'!G160,IF('Floriani Price List'!$I$4="W",'QS Thread'!F160,0))</f>
        <v>14.99</v>
      </c>
      <c r="J160" s="1"/>
      <c r="K160" s="1361" t="b">
        <f t="shared" si="7"/>
        <v>1</v>
      </c>
      <c r="L160" s="1361">
        <f>'Floriani Price List'!$I$5</f>
        <v>0</v>
      </c>
      <c r="M160" s="1435"/>
      <c r="O160" s="1435"/>
    </row>
    <row r="161" spans="1:15" ht="24.9">
      <c r="A161" s="1007"/>
      <c r="B161" s="7" t="s">
        <v>325</v>
      </c>
      <c r="C161" s="1398" t="s">
        <v>326</v>
      </c>
      <c r="D161" s="33">
        <v>32.99</v>
      </c>
      <c r="E161" s="33">
        <v>26.49</v>
      </c>
      <c r="F161" s="33">
        <v>17.489999999999998</v>
      </c>
      <c r="G161" s="33">
        <v>14.99</v>
      </c>
      <c r="H161" s="196">
        <f t="shared" si="9"/>
        <v>0</v>
      </c>
      <c r="I161" s="1372">
        <f>IF('Floriani Price List'!$I$4="D",'QS Thread'!G161,IF('Floriani Price List'!$I$4="W",'QS Thread'!F161,0))</f>
        <v>14.99</v>
      </c>
      <c r="J161" s="1"/>
      <c r="K161" s="1361" t="b">
        <f t="shared" si="7"/>
        <v>1</v>
      </c>
      <c r="L161" s="1361">
        <f>'Floriani Price List'!$I$5</f>
        <v>0</v>
      </c>
      <c r="M161" s="1435"/>
      <c r="O161" s="1435"/>
    </row>
    <row r="162" spans="1:15" ht="37.299999999999997">
      <c r="A162" s="1007"/>
      <c r="B162" s="7" t="s">
        <v>327</v>
      </c>
      <c r="C162" s="1398" t="s">
        <v>328</v>
      </c>
      <c r="D162" s="33">
        <v>32.99</v>
      </c>
      <c r="E162" s="33">
        <v>26.49</v>
      </c>
      <c r="F162" s="33">
        <v>17.489999999999998</v>
      </c>
      <c r="G162" s="33">
        <v>14.99</v>
      </c>
      <c r="H162" s="196">
        <f t="shared" si="9"/>
        <v>0</v>
      </c>
      <c r="I162" s="1372">
        <f>IF('Floriani Price List'!$I$4="D",'QS Thread'!G162,IF('Floriani Price List'!$I$4="W",'QS Thread'!F162,0))</f>
        <v>14.99</v>
      </c>
      <c r="J162" s="1"/>
      <c r="K162" s="1361" t="b">
        <f t="shared" si="7"/>
        <v>1</v>
      </c>
      <c r="L162" s="1361">
        <f>'Floriani Price List'!$I$5</f>
        <v>0</v>
      </c>
      <c r="M162" s="1435"/>
      <c r="O162" s="1435"/>
    </row>
    <row r="163" spans="1:15" ht="37.75" thickBot="1">
      <c r="A163" s="1009"/>
      <c r="B163" s="185" t="s">
        <v>329</v>
      </c>
      <c r="C163" s="1399" t="s">
        <v>330</v>
      </c>
      <c r="D163" s="266">
        <v>32.99</v>
      </c>
      <c r="E163" s="266">
        <v>26.49</v>
      </c>
      <c r="F163" s="266">
        <v>17.489999999999998</v>
      </c>
      <c r="G163" s="266">
        <v>14.99</v>
      </c>
      <c r="H163" s="267">
        <f t="shared" si="9"/>
        <v>0</v>
      </c>
      <c r="I163" s="1372">
        <f>IF('Floriani Price List'!$I$4="D",'QS Thread'!G163,IF('Floriani Price List'!$I$4="W",'QS Thread'!F163,0))</f>
        <v>14.99</v>
      </c>
      <c r="J163" s="1"/>
      <c r="K163" s="1361" t="b">
        <f t="shared" si="7"/>
        <v>1</v>
      </c>
      <c r="L163" s="1361">
        <f>'Floriani Price List'!$I$5</f>
        <v>0</v>
      </c>
      <c r="M163" s="1435"/>
      <c r="O163" s="1435"/>
    </row>
    <row r="164" spans="1:15" ht="15.45">
      <c r="A164" s="1426"/>
      <c r="B164" s="1423"/>
      <c r="C164" s="1423"/>
      <c r="D164" s="1424" t="s">
        <v>598</v>
      </c>
      <c r="E164" s="1423"/>
      <c r="F164" s="1423"/>
      <c r="G164" s="1423"/>
      <c r="H164" s="1427"/>
      <c r="I164" s="1372"/>
      <c r="J164" s="1400"/>
      <c r="K164" s="1361" t="b">
        <f t="shared" si="7"/>
        <v>1</v>
      </c>
      <c r="L164" s="1361">
        <f>'Floriani Price List'!$I$5</f>
        <v>0</v>
      </c>
      <c r="M164" s="1435"/>
      <c r="O164" s="1435"/>
    </row>
    <row r="165" spans="1:15" ht="15.9" thickBot="1">
      <c r="A165" s="1428"/>
      <c r="B165" s="1417"/>
      <c r="C165" s="1417"/>
      <c r="D165" s="1418" t="s">
        <v>2701</v>
      </c>
      <c r="E165" s="1417"/>
      <c r="F165" s="1417"/>
      <c r="G165" s="1417"/>
      <c r="H165" s="1429"/>
      <c r="I165" s="1372"/>
      <c r="J165" s="1400"/>
      <c r="K165" s="1361" t="b">
        <f t="shared" si="7"/>
        <v>1</v>
      </c>
      <c r="L165" s="1361">
        <f>'Floriani Price List'!$I$5</f>
        <v>0</v>
      </c>
      <c r="M165" s="1435"/>
      <c r="O165" s="1435"/>
    </row>
    <row r="166" spans="1:15" ht="12.9" thickBot="1">
      <c r="A166" s="1325" t="s">
        <v>370</v>
      </c>
      <c r="B166" s="1326" t="s">
        <v>371</v>
      </c>
      <c r="C166" s="1326" t="s">
        <v>199</v>
      </c>
      <c r="D166" s="1327" t="s">
        <v>34</v>
      </c>
      <c r="E166" s="1327" t="s">
        <v>119</v>
      </c>
      <c r="F166" s="1328" t="s">
        <v>372</v>
      </c>
      <c r="G166" s="1329" t="s">
        <v>373</v>
      </c>
      <c r="H166" s="1330" t="s">
        <v>104</v>
      </c>
      <c r="I166" s="1372"/>
      <c r="J166" s="70"/>
      <c r="K166" s="1361" t="b">
        <f t="shared" si="7"/>
        <v>0</v>
      </c>
      <c r="L166" s="1361">
        <f>'Floriani Price List'!$I$5</f>
        <v>0</v>
      </c>
      <c r="M166" s="1435"/>
      <c r="O166" s="1435"/>
    </row>
    <row r="167" spans="1:15">
      <c r="A167" s="65"/>
      <c r="B167" s="156" t="s">
        <v>599</v>
      </c>
      <c r="C167" s="1027" t="s">
        <v>600</v>
      </c>
      <c r="D167" s="28">
        <v>5.49</v>
      </c>
      <c r="E167" s="28">
        <v>4.49</v>
      </c>
      <c r="F167" s="28">
        <v>2.89</v>
      </c>
      <c r="G167" s="28">
        <v>2.39</v>
      </c>
      <c r="H167" s="157">
        <f>A167*I167</f>
        <v>0</v>
      </c>
      <c r="I167" s="1372">
        <f>IF('Floriani Price List'!$I$4="D",'QS Thread'!G167,IF('Floriani Price List'!$I$4="W",'QS Thread'!F167,0))</f>
        <v>2.39</v>
      </c>
      <c r="J167" s="1"/>
      <c r="K167" s="1361" t="b">
        <f t="shared" si="7"/>
        <v>1</v>
      </c>
      <c r="L167" s="1361">
        <f>'Floriani Price List'!$I$5</f>
        <v>0</v>
      </c>
      <c r="M167" s="1435"/>
      <c r="O167" s="1435"/>
    </row>
    <row r="168" spans="1:15">
      <c r="A168" s="63"/>
      <c r="B168" s="119" t="s">
        <v>601</v>
      </c>
      <c r="C168" s="831" t="s">
        <v>602</v>
      </c>
      <c r="D168" s="14">
        <v>5.49</v>
      </c>
      <c r="E168" s="14">
        <v>4.49</v>
      </c>
      <c r="F168" s="14">
        <v>2.89</v>
      </c>
      <c r="G168" s="14">
        <v>2.39</v>
      </c>
      <c r="H168" s="196">
        <f t="shared" ref="H168:H204" si="10">A168*I168</f>
        <v>0</v>
      </c>
      <c r="I168" s="1372">
        <f>IF('Floriani Price List'!$I$4="D",'QS Thread'!G168,IF('Floriani Price List'!$I$4="W",'QS Thread'!F168,0))</f>
        <v>2.39</v>
      </c>
      <c r="J168" s="1"/>
      <c r="K168" s="1361" t="b">
        <f t="shared" si="7"/>
        <v>1</v>
      </c>
      <c r="L168" s="1361">
        <f>'Floriani Price List'!$I$5</f>
        <v>0</v>
      </c>
      <c r="M168" s="1435"/>
      <c r="O168" s="1435"/>
    </row>
    <row r="169" spans="1:15">
      <c r="A169" s="63"/>
      <c r="B169" s="119" t="s">
        <v>603</v>
      </c>
      <c r="C169" s="832" t="s">
        <v>604</v>
      </c>
      <c r="D169" s="14">
        <v>5.49</v>
      </c>
      <c r="E169" s="14">
        <v>4.49</v>
      </c>
      <c r="F169" s="14">
        <v>2.89</v>
      </c>
      <c r="G169" s="14">
        <v>2.39</v>
      </c>
      <c r="H169" s="196">
        <f t="shared" si="10"/>
        <v>0</v>
      </c>
      <c r="I169" s="1372">
        <f>IF('Floriani Price List'!$I$4="D",'QS Thread'!G169,IF('Floriani Price List'!$I$4="W",'QS Thread'!F169,0))</f>
        <v>2.39</v>
      </c>
      <c r="J169" s="1"/>
      <c r="K169" s="1361" t="b">
        <f t="shared" si="7"/>
        <v>1</v>
      </c>
      <c r="L169" s="1361">
        <f>'Floriani Price List'!$I$5</f>
        <v>0</v>
      </c>
      <c r="M169" s="1435"/>
      <c r="O169" s="1435"/>
    </row>
    <row r="170" spans="1:15">
      <c r="A170" s="63"/>
      <c r="B170" s="119" t="s">
        <v>605</v>
      </c>
      <c r="C170" s="833" t="s">
        <v>606</v>
      </c>
      <c r="D170" s="14">
        <v>5.49</v>
      </c>
      <c r="E170" s="14">
        <v>4.49</v>
      </c>
      <c r="F170" s="14">
        <v>2.89</v>
      </c>
      <c r="G170" s="14">
        <v>2.39</v>
      </c>
      <c r="H170" s="196">
        <f t="shared" si="10"/>
        <v>0</v>
      </c>
      <c r="I170" s="1372">
        <f>IF('Floriani Price List'!$I$4="D",'QS Thread'!G170,IF('Floriani Price List'!$I$4="W",'QS Thread'!F170,0))</f>
        <v>2.39</v>
      </c>
      <c r="J170" s="1"/>
      <c r="K170" s="1361" t="b">
        <f t="shared" si="7"/>
        <v>1</v>
      </c>
      <c r="L170" s="1361">
        <f>'Floriani Price List'!$I$5</f>
        <v>0</v>
      </c>
      <c r="M170" s="1435"/>
      <c r="O170" s="1435"/>
    </row>
    <row r="171" spans="1:15">
      <c r="A171" s="63"/>
      <c r="B171" s="119" t="s">
        <v>607</v>
      </c>
      <c r="C171" s="775" t="s">
        <v>608</v>
      </c>
      <c r="D171" s="14">
        <v>5.49</v>
      </c>
      <c r="E171" s="14">
        <v>4.49</v>
      </c>
      <c r="F171" s="14">
        <v>2.89</v>
      </c>
      <c r="G171" s="14">
        <v>2.39</v>
      </c>
      <c r="H171" s="196">
        <f t="shared" si="10"/>
        <v>0</v>
      </c>
      <c r="I171" s="1372">
        <f>IF('Floriani Price List'!$I$4="D",'QS Thread'!G171,IF('Floriani Price List'!$I$4="W",'QS Thread'!F171,0))</f>
        <v>2.39</v>
      </c>
      <c r="J171" s="1"/>
      <c r="K171" s="1361" t="b">
        <f t="shared" si="7"/>
        <v>1</v>
      </c>
      <c r="L171" s="1361">
        <f>'Floriani Price List'!$I$5</f>
        <v>0</v>
      </c>
      <c r="M171" s="1435"/>
      <c r="O171" s="1435"/>
    </row>
    <row r="172" spans="1:15">
      <c r="A172" s="63"/>
      <c r="B172" s="119" t="s">
        <v>609</v>
      </c>
      <c r="C172" s="834" t="s">
        <v>610</v>
      </c>
      <c r="D172" s="14">
        <v>5.49</v>
      </c>
      <c r="E172" s="14">
        <v>4.49</v>
      </c>
      <c r="F172" s="14">
        <v>2.89</v>
      </c>
      <c r="G172" s="14">
        <v>2.39</v>
      </c>
      <c r="H172" s="196">
        <f t="shared" si="10"/>
        <v>0</v>
      </c>
      <c r="I172" s="1372">
        <f>IF('Floriani Price List'!$I$4="D",'QS Thread'!G172,IF('Floriani Price List'!$I$4="W",'QS Thread'!F172,0))</f>
        <v>2.39</v>
      </c>
      <c r="J172" s="1"/>
      <c r="K172" s="1361" t="b">
        <f t="shared" si="7"/>
        <v>1</v>
      </c>
      <c r="L172" s="1361">
        <f>'Floriani Price List'!$I$5</f>
        <v>0</v>
      </c>
      <c r="M172" s="1435"/>
      <c r="O172" s="1435"/>
    </row>
    <row r="173" spans="1:15">
      <c r="A173" s="63"/>
      <c r="B173" s="119" t="s">
        <v>611</v>
      </c>
      <c r="C173" s="778" t="s">
        <v>612</v>
      </c>
      <c r="D173" s="14">
        <v>5.49</v>
      </c>
      <c r="E173" s="14">
        <v>4.49</v>
      </c>
      <c r="F173" s="14">
        <v>2.89</v>
      </c>
      <c r="G173" s="14">
        <v>2.39</v>
      </c>
      <c r="H173" s="196">
        <f t="shared" si="10"/>
        <v>0</v>
      </c>
      <c r="I173" s="1372">
        <f>IF('Floriani Price List'!$I$4="D",'QS Thread'!G173,IF('Floriani Price List'!$I$4="W",'QS Thread'!F173,0))</f>
        <v>2.39</v>
      </c>
      <c r="J173" s="1"/>
      <c r="K173" s="1361" t="b">
        <f t="shared" si="7"/>
        <v>1</v>
      </c>
      <c r="L173" s="1361">
        <f>'Floriani Price List'!$I$5</f>
        <v>0</v>
      </c>
      <c r="M173" s="1435"/>
      <c r="O173" s="1435"/>
    </row>
    <row r="174" spans="1:15">
      <c r="A174" s="63"/>
      <c r="B174" s="119" t="s">
        <v>613</v>
      </c>
      <c r="C174" s="835" t="s">
        <v>614</v>
      </c>
      <c r="D174" s="14">
        <v>5.49</v>
      </c>
      <c r="E174" s="14">
        <v>4.49</v>
      </c>
      <c r="F174" s="14">
        <v>2.89</v>
      </c>
      <c r="G174" s="14">
        <v>2.39</v>
      </c>
      <c r="H174" s="196">
        <f t="shared" si="10"/>
        <v>0</v>
      </c>
      <c r="I174" s="1372">
        <f>IF('Floriani Price List'!$I$4="D",'QS Thread'!G174,IF('Floriani Price List'!$I$4="W",'QS Thread'!F174,0))</f>
        <v>2.39</v>
      </c>
      <c r="J174" s="1"/>
      <c r="K174" s="1361" t="b">
        <f t="shared" si="7"/>
        <v>1</v>
      </c>
      <c r="L174" s="1361">
        <f>'Floriani Price List'!$I$5</f>
        <v>0</v>
      </c>
      <c r="M174" s="1435"/>
      <c r="O174" s="1435"/>
    </row>
    <row r="175" spans="1:15">
      <c r="A175" s="63"/>
      <c r="B175" s="119" t="s">
        <v>615</v>
      </c>
      <c r="C175" s="836" t="s">
        <v>616</v>
      </c>
      <c r="D175" s="14">
        <v>5.49</v>
      </c>
      <c r="E175" s="14">
        <v>4.49</v>
      </c>
      <c r="F175" s="14">
        <v>2.89</v>
      </c>
      <c r="G175" s="14">
        <v>2.39</v>
      </c>
      <c r="H175" s="196">
        <f t="shared" si="10"/>
        <v>0</v>
      </c>
      <c r="I175" s="1372">
        <f>IF('Floriani Price List'!$I$4="D",'QS Thread'!G175,IF('Floriani Price List'!$I$4="W",'QS Thread'!F175,0))</f>
        <v>2.39</v>
      </c>
      <c r="J175" s="1"/>
      <c r="K175" s="1361" t="b">
        <f t="shared" si="7"/>
        <v>1</v>
      </c>
      <c r="L175" s="1361">
        <f>'Floriani Price List'!$I$5</f>
        <v>0</v>
      </c>
      <c r="M175" s="1435"/>
      <c r="O175" s="1435"/>
    </row>
    <row r="176" spans="1:15">
      <c r="A176" s="63"/>
      <c r="B176" s="119" t="s">
        <v>617</v>
      </c>
      <c r="C176" s="837" t="s">
        <v>618</v>
      </c>
      <c r="D176" s="14">
        <v>5.49</v>
      </c>
      <c r="E176" s="14">
        <v>4.49</v>
      </c>
      <c r="F176" s="14">
        <v>2.89</v>
      </c>
      <c r="G176" s="14">
        <v>2.39</v>
      </c>
      <c r="H176" s="196">
        <f t="shared" si="10"/>
        <v>0</v>
      </c>
      <c r="I176" s="1372">
        <f>IF('Floriani Price List'!$I$4="D",'QS Thread'!G176,IF('Floriani Price List'!$I$4="W",'QS Thread'!F176,0))</f>
        <v>2.39</v>
      </c>
      <c r="J176" s="1"/>
      <c r="K176" s="1361" t="b">
        <f t="shared" si="7"/>
        <v>1</v>
      </c>
      <c r="L176" s="1361">
        <f>'Floriani Price List'!$I$5</f>
        <v>0</v>
      </c>
      <c r="M176" s="1435"/>
      <c r="O176" s="1435"/>
    </row>
    <row r="177" spans="1:15">
      <c r="A177" s="63"/>
      <c r="B177" s="119" t="s">
        <v>619</v>
      </c>
      <c r="C177" s="838" t="s">
        <v>620</v>
      </c>
      <c r="D177" s="14">
        <v>5.49</v>
      </c>
      <c r="E177" s="14">
        <v>4.49</v>
      </c>
      <c r="F177" s="14">
        <v>2.89</v>
      </c>
      <c r="G177" s="14">
        <v>2.39</v>
      </c>
      <c r="H177" s="196">
        <f t="shared" si="10"/>
        <v>0</v>
      </c>
      <c r="I177" s="1372">
        <f>IF('Floriani Price List'!$I$4="D",'QS Thread'!G177,IF('Floriani Price List'!$I$4="W",'QS Thread'!F177,0))</f>
        <v>2.39</v>
      </c>
      <c r="J177" s="1"/>
      <c r="K177" s="1361" t="b">
        <f t="shared" si="7"/>
        <v>1</v>
      </c>
      <c r="L177" s="1361">
        <f>'Floriani Price List'!$I$5</f>
        <v>0</v>
      </c>
      <c r="M177" s="1435"/>
      <c r="O177" s="1435"/>
    </row>
    <row r="178" spans="1:15">
      <c r="A178" s="63"/>
      <c r="B178" s="119" t="s">
        <v>621</v>
      </c>
      <c r="C178" s="839" t="s">
        <v>622</v>
      </c>
      <c r="D178" s="14">
        <v>5.49</v>
      </c>
      <c r="E178" s="14">
        <v>4.49</v>
      </c>
      <c r="F178" s="14">
        <v>2.89</v>
      </c>
      <c r="G178" s="14">
        <v>2.39</v>
      </c>
      <c r="H178" s="196">
        <f t="shared" si="10"/>
        <v>0</v>
      </c>
      <c r="I178" s="1372">
        <f>IF('Floriani Price List'!$I$4="D",'QS Thread'!G178,IF('Floriani Price List'!$I$4="W",'QS Thread'!F178,0))</f>
        <v>2.39</v>
      </c>
      <c r="J178" s="1"/>
      <c r="K178" s="1361" t="b">
        <f t="shared" si="7"/>
        <v>1</v>
      </c>
      <c r="L178" s="1361">
        <f>'Floriani Price List'!$I$5</f>
        <v>0</v>
      </c>
      <c r="M178" s="1435"/>
      <c r="O178" s="1435"/>
    </row>
    <row r="179" spans="1:15">
      <c r="A179" s="63"/>
      <c r="B179" s="119" t="s">
        <v>623</v>
      </c>
      <c r="C179" s="859" t="s">
        <v>624</v>
      </c>
      <c r="D179" s="14">
        <v>5.49</v>
      </c>
      <c r="E179" s="14">
        <v>4.49</v>
      </c>
      <c r="F179" s="14">
        <v>2.89</v>
      </c>
      <c r="G179" s="14">
        <v>2.39</v>
      </c>
      <c r="H179" s="196">
        <f t="shared" si="10"/>
        <v>0</v>
      </c>
      <c r="I179" s="1372">
        <f>IF('Floriani Price List'!$I$4="D",'QS Thread'!G179,IF('Floriani Price List'!$I$4="W",'QS Thread'!F179,0))</f>
        <v>2.39</v>
      </c>
      <c r="J179" s="1"/>
      <c r="K179" s="1361" t="b">
        <f t="shared" si="7"/>
        <v>1</v>
      </c>
      <c r="L179" s="1361">
        <f>'Floriani Price List'!$I$5</f>
        <v>0</v>
      </c>
      <c r="M179" s="1435"/>
      <c r="O179" s="1435"/>
    </row>
    <row r="180" spans="1:15">
      <c r="A180" s="63"/>
      <c r="B180" s="119" t="s">
        <v>625</v>
      </c>
      <c r="C180" s="840" t="s">
        <v>626</v>
      </c>
      <c r="D180" s="14">
        <v>5.49</v>
      </c>
      <c r="E180" s="14">
        <v>4.49</v>
      </c>
      <c r="F180" s="14">
        <v>2.89</v>
      </c>
      <c r="G180" s="14">
        <v>2.39</v>
      </c>
      <c r="H180" s="196">
        <f t="shared" si="10"/>
        <v>0</v>
      </c>
      <c r="I180" s="1372">
        <f>IF('Floriani Price List'!$I$4="D",'QS Thread'!G180,IF('Floriani Price List'!$I$4="W",'QS Thread'!F180,0))</f>
        <v>2.39</v>
      </c>
      <c r="J180" s="1"/>
      <c r="K180" s="1361" t="b">
        <f t="shared" si="7"/>
        <v>1</v>
      </c>
      <c r="L180" s="1361">
        <f>'Floriani Price List'!$I$5</f>
        <v>0</v>
      </c>
      <c r="M180" s="1435"/>
      <c r="O180" s="1435"/>
    </row>
    <row r="181" spans="1:15">
      <c r="A181" s="63"/>
      <c r="B181" s="119" t="s">
        <v>627</v>
      </c>
      <c r="C181" s="841" t="s">
        <v>628</v>
      </c>
      <c r="D181" s="14">
        <v>5.49</v>
      </c>
      <c r="E181" s="14">
        <v>4.49</v>
      </c>
      <c r="F181" s="14">
        <v>2.89</v>
      </c>
      <c r="G181" s="14">
        <v>2.39</v>
      </c>
      <c r="H181" s="196">
        <f t="shared" si="10"/>
        <v>0</v>
      </c>
      <c r="I181" s="1372">
        <f>IF('Floriani Price List'!$I$4="D",'QS Thread'!G181,IF('Floriani Price List'!$I$4="W",'QS Thread'!F181,0))</f>
        <v>2.39</v>
      </c>
      <c r="J181" s="1"/>
      <c r="K181" s="1361" t="b">
        <f t="shared" si="7"/>
        <v>1</v>
      </c>
      <c r="L181" s="1361">
        <f>'Floriani Price List'!$I$5</f>
        <v>0</v>
      </c>
      <c r="M181" s="1435"/>
      <c r="O181" s="1435"/>
    </row>
    <row r="182" spans="1:15">
      <c r="A182" s="63"/>
      <c r="B182" s="119" t="s">
        <v>629</v>
      </c>
      <c r="C182" s="842" t="s">
        <v>630</v>
      </c>
      <c r="D182" s="14">
        <v>5.49</v>
      </c>
      <c r="E182" s="14">
        <v>4.49</v>
      </c>
      <c r="F182" s="14">
        <v>2.89</v>
      </c>
      <c r="G182" s="14">
        <v>2.39</v>
      </c>
      <c r="H182" s="196">
        <f t="shared" si="10"/>
        <v>0</v>
      </c>
      <c r="I182" s="1372">
        <f>IF('Floriani Price List'!$I$4="D",'QS Thread'!G182,IF('Floriani Price List'!$I$4="W",'QS Thread'!F182,0))</f>
        <v>2.39</v>
      </c>
      <c r="J182" s="1"/>
      <c r="K182" s="1361" t="b">
        <f t="shared" si="7"/>
        <v>1</v>
      </c>
      <c r="L182" s="1361">
        <f>'Floriani Price List'!$I$5</f>
        <v>0</v>
      </c>
      <c r="M182" s="1435"/>
      <c r="O182" s="1435"/>
    </row>
    <row r="183" spans="1:15">
      <c r="A183" s="63"/>
      <c r="B183" s="119" t="s">
        <v>631</v>
      </c>
      <c r="C183" s="843" t="s">
        <v>632</v>
      </c>
      <c r="D183" s="14">
        <v>5.49</v>
      </c>
      <c r="E183" s="14">
        <v>4.49</v>
      </c>
      <c r="F183" s="14">
        <v>2.89</v>
      </c>
      <c r="G183" s="14">
        <v>2.39</v>
      </c>
      <c r="H183" s="196">
        <f t="shared" si="10"/>
        <v>0</v>
      </c>
      <c r="I183" s="1372">
        <f>IF('Floriani Price List'!$I$4="D",'QS Thread'!G183,IF('Floriani Price List'!$I$4="W",'QS Thread'!F183,0))</f>
        <v>2.39</v>
      </c>
      <c r="J183" s="1"/>
      <c r="K183" s="1361" t="b">
        <f t="shared" si="7"/>
        <v>1</v>
      </c>
      <c r="L183" s="1361">
        <f>'Floriani Price List'!$I$5</f>
        <v>0</v>
      </c>
      <c r="M183" s="1435"/>
      <c r="O183" s="1435"/>
    </row>
    <row r="184" spans="1:15">
      <c r="A184" s="63"/>
      <c r="B184" s="119" t="s">
        <v>633</v>
      </c>
      <c r="C184" s="844" t="s">
        <v>634</v>
      </c>
      <c r="D184" s="14">
        <v>5.49</v>
      </c>
      <c r="E184" s="14">
        <v>4.49</v>
      </c>
      <c r="F184" s="14">
        <v>2.89</v>
      </c>
      <c r="G184" s="14">
        <v>2.39</v>
      </c>
      <c r="H184" s="196">
        <f t="shared" si="10"/>
        <v>0</v>
      </c>
      <c r="I184" s="1372">
        <f>IF('Floriani Price List'!$I$4="D",'QS Thread'!G184,IF('Floriani Price List'!$I$4="W",'QS Thread'!F184,0))</f>
        <v>2.39</v>
      </c>
      <c r="J184" s="1"/>
      <c r="K184" s="1361" t="b">
        <f t="shared" si="7"/>
        <v>1</v>
      </c>
      <c r="L184" s="1361">
        <f>'Floriani Price List'!$I$5</f>
        <v>0</v>
      </c>
      <c r="M184" s="1435"/>
      <c r="O184" s="1435"/>
    </row>
    <row r="185" spans="1:15">
      <c r="A185" s="63"/>
      <c r="B185" s="119" t="s">
        <v>635</v>
      </c>
      <c r="C185" s="845" t="s">
        <v>636</v>
      </c>
      <c r="D185" s="14">
        <v>5.49</v>
      </c>
      <c r="E185" s="14">
        <v>4.49</v>
      </c>
      <c r="F185" s="14">
        <v>2.89</v>
      </c>
      <c r="G185" s="14">
        <v>2.39</v>
      </c>
      <c r="H185" s="196">
        <f t="shared" si="10"/>
        <v>0</v>
      </c>
      <c r="I185" s="1372">
        <f>IF('Floriani Price List'!$I$4="D",'QS Thread'!G185,IF('Floriani Price List'!$I$4="W",'QS Thread'!F185,0))</f>
        <v>2.39</v>
      </c>
      <c r="J185" s="1"/>
      <c r="K185" s="1361" t="b">
        <f t="shared" si="7"/>
        <v>1</v>
      </c>
      <c r="L185" s="1361">
        <f>'Floriani Price List'!$I$5</f>
        <v>0</v>
      </c>
      <c r="M185" s="1435"/>
      <c r="O185" s="1435"/>
    </row>
    <row r="186" spans="1:15">
      <c r="A186" s="63"/>
      <c r="B186" s="119" t="s">
        <v>637</v>
      </c>
      <c r="C186" s="846" t="s">
        <v>638</v>
      </c>
      <c r="D186" s="14">
        <v>5.49</v>
      </c>
      <c r="E186" s="14">
        <v>4.49</v>
      </c>
      <c r="F186" s="14">
        <v>2.89</v>
      </c>
      <c r="G186" s="14">
        <v>2.39</v>
      </c>
      <c r="H186" s="196">
        <f t="shared" si="10"/>
        <v>0</v>
      </c>
      <c r="I186" s="1372">
        <f>IF('Floriani Price List'!$I$4="D",'QS Thread'!G186,IF('Floriani Price List'!$I$4="W",'QS Thread'!F186,0))</f>
        <v>2.39</v>
      </c>
      <c r="J186" s="1"/>
      <c r="K186" s="1361" t="b">
        <f t="shared" si="7"/>
        <v>1</v>
      </c>
      <c r="L186" s="1361">
        <f>'Floriani Price List'!$I$5</f>
        <v>0</v>
      </c>
      <c r="M186" s="1435"/>
      <c r="O186" s="1435"/>
    </row>
    <row r="187" spans="1:15">
      <c r="A187" s="63"/>
      <c r="B187" s="119" t="s">
        <v>639</v>
      </c>
      <c r="C187" s="847" t="s">
        <v>640</v>
      </c>
      <c r="D187" s="14">
        <v>5.49</v>
      </c>
      <c r="E187" s="14">
        <v>4.49</v>
      </c>
      <c r="F187" s="14">
        <v>2.89</v>
      </c>
      <c r="G187" s="14">
        <v>2.39</v>
      </c>
      <c r="H187" s="196">
        <f t="shared" si="10"/>
        <v>0</v>
      </c>
      <c r="I187" s="1372">
        <f>IF('Floriani Price List'!$I$4="D",'QS Thread'!G187,IF('Floriani Price List'!$I$4="W",'QS Thread'!F187,0))</f>
        <v>2.39</v>
      </c>
      <c r="J187" s="1"/>
      <c r="K187" s="1361" t="b">
        <f t="shared" ref="K187:K218" si="11">ISBLANK(A187)</f>
        <v>1</v>
      </c>
      <c r="L187" s="1361">
        <f>'Floriani Price List'!$I$5</f>
        <v>0</v>
      </c>
      <c r="M187" s="1435"/>
      <c r="O187" s="1435"/>
    </row>
    <row r="188" spans="1:15">
      <c r="A188" s="63"/>
      <c r="B188" s="119" t="s">
        <v>641</v>
      </c>
      <c r="C188" s="848" t="s">
        <v>642</v>
      </c>
      <c r="D188" s="14">
        <v>5.49</v>
      </c>
      <c r="E188" s="14">
        <v>4.49</v>
      </c>
      <c r="F188" s="14">
        <v>2.89</v>
      </c>
      <c r="G188" s="14">
        <v>2.39</v>
      </c>
      <c r="H188" s="196">
        <f t="shared" si="10"/>
        <v>0</v>
      </c>
      <c r="I188" s="1372">
        <f>IF('Floriani Price List'!$I$4="D",'QS Thread'!G188,IF('Floriani Price List'!$I$4="W",'QS Thread'!F188,0))</f>
        <v>2.39</v>
      </c>
      <c r="J188" s="1"/>
      <c r="K188" s="1361" t="b">
        <f t="shared" si="11"/>
        <v>1</v>
      </c>
      <c r="L188" s="1361">
        <f>'Floriani Price List'!$I$5</f>
        <v>0</v>
      </c>
      <c r="M188" s="1435"/>
      <c r="O188" s="1435"/>
    </row>
    <row r="189" spans="1:15">
      <c r="A189" s="63"/>
      <c r="B189" s="119" t="s">
        <v>643</v>
      </c>
      <c r="C189" s="849" t="s">
        <v>644</v>
      </c>
      <c r="D189" s="14">
        <v>5.49</v>
      </c>
      <c r="E189" s="14">
        <v>4.49</v>
      </c>
      <c r="F189" s="14">
        <v>2.89</v>
      </c>
      <c r="G189" s="14">
        <v>2.39</v>
      </c>
      <c r="H189" s="196">
        <f t="shared" si="10"/>
        <v>0</v>
      </c>
      <c r="I189" s="1372">
        <f>IF('Floriani Price List'!$I$4="D",'QS Thread'!G189,IF('Floriani Price List'!$I$4="W",'QS Thread'!F189,0))</f>
        <v>2.39</v>
      </c>
      <c r="J189" s="1"/>
      <c r="K189" s="1361" t="b">
        <f t="shared" si="11"/>
        <v>1</v>
      </c>
      <c r="L189" s="1361">
        <f>'Floriani Price List'!$I$5</f>
        <v>0</v>
      </c>
      <c r="M189" s="1435"/>
      <c r="O189" s="1435"/>
    </row>
    <row r="190" spans="1:15">
      <c r="A190" s="63"/>
      <c r="B190" s="119" t="s">
        <v>645</v>
      </c>
      <c r="C190" s="850" t="s">
        <v>646</v>
      </c>
      <c r="D190" s="14">
        <v>5.49</v>
      </c>
      <c r="E190" s="14">
        <v>4.49</v>
      </c>
      <c r="F190" s="14">
        <v>2.89</v>
      </c>
      <c r="G190" s="14">
        <v>2.39</v>
      </c>
      <c r="H190" s="196">
        <f t="shared" si="10"/>
        <v>0</v>
      </c>
      <c r="I190" s="1372">
        <f>IF('Floriani Price List'!$I$4="D",'QS Thread'!G190,IF('Floriani Price List'!$I$4="W",'QS Thread'!F190,0))</f>
        <v>2.39</v>
      </c>
      <c r="J190" s="1"/>
      <c r="K190" s="1361" t="b">
        <f t="shared" si="11"/>
        <v>1</v>
      </c>
      <c r="L190" s="1361">
        <f>'Floriani Price List'!$I$5</f>
        <v>0</v>
      </c>
      <c r="M190" s="1435"/>
      <c r="O190" s="1435"/>
    </row>
    <row r="191" spans="1:15">
      <c r="A191" s="63"/>
      <c r="B191" s="119" t="s">
        <v>647</v>
      </c>
      <c r="C191" s="851" t="s">
        <v>648</v>
      </c>
      <c r="D191" s="14">
        <v>5.49</v>
      </c>
      <c r="E191" s="14">
        <v>4.49</v>
      </c>
      <c r="F191" s="14">
        <v>2.89</v>
      </c>
      <c r="G191" s="14">
        <v>2.39</v>
      </c>
      <c r="H191" s="196">
        <f t="shared" si="10"/>
        <v>0</v>
      </c>
      <c r="I191" s="1372">
        <f>IF('Floriani Price List'!$I$4="D",'QS Thread'!G191,IF('Floriani Price List'!$I$4="W",'QS Thread'!F191,0))</f>
        <v>2.39</v>
      </c>
      <c r="J191" s="1"/>
      <c r="K191" s="1361" t="b">
        <f t="shared" si="11"/>
        <v>1</v>
      </c>
      <c r="L191" s="1361">
        <f>'Floriani Price List'!$I$5</f>
        <v>0</v>
      </c>
      <c r="M191" s="1435"/>
      <c r="O191" s="1435"/>
    </row>
    <row r="192" spans="1:15">
      <c r="A192" s="63"/>
      <c r="B192" s="119" t="s">
        <v>649</v>
      </c>
      <c r="C192" s="852" t="s">
        <v>650</v>
      </c>
      <c r="D192" s="14">
        <v>5.49</v>
      </c>
      <c r="E192" s="14">
        <v>4.49</v>
      </c>
      <c r="F192" s="14">
        <v>2.89</v>
      </c>
      <c r="G192" s="14">
        <v>2.39</v>
      </c>
      <c r="H192" s="196">
        <f t="shared" si="10"/>
        <v>0</v>
      </c>
      <c r="I192" s="1372">
        <f>IF('Floriani Price List'!$I$4="D",'QS Thread'!G192,IF('Floriani Price List'!$I$4="W",'QS Thread'!F192,0))</f>
        <v>2.39</v>
      </c>
      <c r="J192" s="1"/>
      <c r="K192" s="1361" t="b">
        <f t="shared" si="11"/>
        <v>1</v>
      </c>
      <c r="L192" s="1361">
        <f>'Floriani Price List'!$I$5</f>
        <v>0</v>
      </c>
      <c r="M192" s="1435"/>
      <c r="O192" s="1435"/>
    </row>
    <row r="193" spans="1:15">
      <c r="A193" s="63"/>
      <c r="B193" s="119" t="s">
        <v>651</v>
      </c>
      <c r="C193" s="853" t="s">
        <v>652</v>
      </c>
      <c r="D193" s="14">
        <v>5.49</v>
      </c>
      <c r="E193" s="14">
        <v>4.49</v>
      </c>
      <c r="F193" s="14">
        <v>2.89</v>
      </c>
      <c r="G193" s="14">
        <v>2.39</v>
      </c>
      <c r="H193" s="196">
        <f t="shared" si="10"/>
        <v>0</v>
      </c>
      <c r="I193" s="1372">
        <f>IF('Floriani Price List'!$I$4="D",'QS Thread'!G193,IF('Floriani Price List'!$I$4="W",'QS Thread'!F193,0))</f>
        <v>2.39</v>
      </c>
      <c r="J193" s="1"/>
      <c r="K193" s="1361" t="b">
        <f t="shared" si="11"/>
        <v>1</v>
      </c>
      <c r="L193" s="1361">
        <f>'Floriani Price List'!$I$5</f>
        <v>0</v>
      </c>
      <c r="M193" s="1435"/>
      <c r="O193" s="1435"/>
    </row>
    <row r="194" spans="1:15">
      <c r="A194" s="63"/>
      <c r="B194" s="119" t="s">
        <v>653</v>
      </c>
      <c r="C194" s="807" t="s">
        <v>654</v>
      </c>
      <c r="D194" s="14">
        <v>5.49</v>
      </c>
      <c r="E194" s="14">
        <v>4.49</v>
      </c>
      <c r="F194" s="14">
        <v>2.89</v>
      </c>
      <c r="G194" s="14">
        <v>2.39</v>
      </c>
      <c r="H194" s="196">
        <f t="shared" si="10"/>
        <v>0</v>
      </c>
      <c r="I194" s="1372">
        <f>IF('Floriani Price List'!$I$4="D",'QS Thread'!G194,IF('Floriani Price List'!$I$4="W",'QS Thread'!F194,0))</f>
        <v>2.39</v>
      </c>
      <c r="J194" s="1"/>
      <c r="K194" s="1361" t="b">
        <f t="shared" si="11"/>
        <v>1</v>
      </c>
      <c r="L194" s="1361">
        <f>'Floriani Price List'!$I$5</f>
        <v>0</v>
      </c>
      <c r="M194" s="1435"/>
      <c r="O194" s="1435"/>
    </row>
    <row r="195" spans="1:15">
      <c r="A195" s="63"/>
      <c r="B195" s="119" t="s">
        <v>655</v>
      </c>
      <c r="C195" s="808" t="s">
        <v>656</v>
      </c>
      <c r="D195" s="14">
        <v>5.49</v>
      </c>
      <c r="E195" s="14">
        <v>4.49</v>
      </c>
      <c r="F195" s="14">
        <v>2.89</v>
      </c>
      <c r="G195" s="14">
        <v>2.39</v>
      </c>
      <c r="H195" s="196">
        <f t="shared" si="10"/>
        <v>0</v>
      </c>
      <c r="I195" s="1372">
        <f>IF('Floriani Price List'!$I$4="D",'QS Thread'!G195,IF('Floriani Price List'!$I$4="W",'QS Thread'!F195,0))</f>
        <v>2.39</v>
      </c>
      <c r="J195" s="1"/>
      <c r="K195" s="1361" t="b">
        <f t="shared" si="11"/>
        <v>1</v>
      </c>
      <c r="L195" s="1361">
        <f>'Floriani Price List'!$I$5</f>
        <v>0</v>
      </c>
      <c r="M195" s="1435"/>
      <c r="O195" s="1435"/>
    </row>
    <row r="196" spans="1:15">
      <c r="A196" s="63"/>
      <c r="B196" s="119" t="s">
        <v>657</v>
      </c>
      <c r="C196" s="854" t="s">
        <v>658</v>
      </c>
      <c r="D196" s="14">
        <v>5.49</v>
      </c>
      <c r="E196" s="14">
        <v>4.49</v>
      </c>
      <c r="F196" s="14">
        <v>2.89</v>
      </c>
      <c r="G196" s="14">
        <v>2.39</v>
      </c>
      <c r="H196" s="196">
        <f t="shared" si="10"/>
        <v>0</v>
      </c>
      <c r="I196" s="1372">
        <f>IF('Floriani Price List'!$I$4="D",'QS Thread'!G196,IF('Floriani Price List'!$I$4="W",'QS Thread'!F196,0))</f>
        <v>2.39</v>
      </c>
      <c r="J196" s="1"/>
      <c r="K196" s="1361" t="b">
        <f t="shared" si="11"/>
        <v>1</v>
      </c>
      <c r="L196" s="1361">
        <f>'Floriani Price List'!$I$5</f>
        <v>0</v>
      </c>
      <c r="M196" s="1435"/>
      <c r="O196" s="1435"/>
    </row>
    <row r="197" spans="1:15">
      <c r="A197" s="63"/>
      <c r="B197" s="119" t="s">
        <v>659</v>
      </c>
      <c r="C197" s="810" t="s">
        <v>660</v>
      </c>
      <c r="D197" s="14">
        <v>5.49</v>
      </c>
      <c r="E197" s="14">
        <v>4.49</v>
      </c>
      <c r="F197" s="14">
        <v>2.89</v>
      </c>
      <c r="G197" s="14">
        <v>2.39</v>
      </c>
      <c r="H197" s="196">
        <f t="shared" si="10"/>
        <v>0</v>
      </c>
      <c r="I197" s="1372">
        <f>IF('Floriani Price List'!$I$4="D",'QS Thread'!G197,IF('Floriani Price List'!$I$4="W",'QS Thread'!F197,0))</f>
        <v>2.39</v>
      </c>
      <c r="J197" s="1"/>
      <c r="K197" s="1361" t="b">
        <f t="shared" si="11"/>
        <v>1</v>
      </c>
      <c r="L197" s="1361">
        <f>'Floriani Price List'!$I$5</f>
        <v>0</v>
      </c>
      <c r="M197" s="1435"/>
      <c r="O197" s="1435"/>
    </row>
    <row r="198" spans="1:15">
      <c r="A198" s="63"/>
      <c r="B198" s="119" t="s">
        <v>661</v>
      </c>
      <c r="C198" s="826" t="s">
        <v>662</v>
      </c>
      <c r="D198" s="14">
        <v>5.49</v>
      </c>
      <c r="E198" s="14">
        <v>4.49</v>
      </c>
      <c r="F198" s="14">
        <v>2.89</v>
      </c>
      <c r="G198" s="14">
        <v>2.39</v>
      </c>
      <c r="H198" s="196">
        <f t="shared" si="10"/>
        <v>0</v>
      </c>
      <c r="I198" s="1372">
        <f>IF('Floriani Price List'!$I$4="D",'QS Thread'!G198,IF('Floriani Price List'!$I$4="W",'QS Thread'!F198,0))</f>
        <v>2.39</v>
      </c>
      <c r="J198" s="1"/>
      <c r="K198" s="1361" t="b">
        <f t="shared" si="11"/>
        <v>1</v>
      </c>
      <c r="L198" s="1361">
        <f>'Floriani Price List'!$I$5</f>
        <v>0</v>
      </c>
      <c r="M198" s="1435"/>
      <c r="O198" s="1435"/>
    </row>
    <row r="199" spans="1:15">
      <c r="A199" s="63"/>
      <c r="B199" s="119" t="s">
        <v>663</v>
      </c>
      <c r="C199" s="855" t="s">
        <v>664</v>
      </c>
      <c r="D199" s="14">
        <v>5.49</v>
      </c>
      <c r="E199" s="14">
        <v>4.49</v>
      </c>
      <c r="F199" s="14">
        <v>2.89</v>
      </c>
      <c r="G199" s="14">
        <v>2.39</v>
      </c>
      <c r="H199" s="196">
        <f t="shared" si="10"/>
        <v>0</v>
      </c>
      <c r="I199" s="1372">
        <f>IF('Floriani Price List'!$I$4="D",'QS Thread'!G199,IF('Floriani Price List'!$I$4="W",'QS Thread'!F199,0))</f>
        <v>2.39</v>
      </c>
      <c r="J199" s="1"/>
      <c r="K199" s="1361" t="b">
        <f t="shared" si="11"/>
        <v>1</v>
      </c>
      <c r="L199" s="1361">
        <f>'Floriani Price List'!$I$5</f>
        <v>0</v>
      </c>
      <c r="M199" s="1435"/>
      <c r="O199" s="1435"/>
    </row>
    <row r="200" spans="1:15">
      <c r="A200" s="63"/>
      <c r="B200" s="119" t="s">
        <v>665</v>
      </c>
      <c r="C200" s="813" t="s">
        <v>666</v>
      </c>
      <c r="D200" s="14">
        <v>5.49</v>
      </c>
      <c r="E200" s="14">
        <v>4.49</v>
      </c>
      <c r="F200" s="14">
        <v>2.89</v>
      </c>
      <c r="G200" s="14">
        <v>2.39</v>
      </c>
      <c r="H200" s="196">
        <f t="shared" si="10"/>
        <v>0</v>
      </c>
      <c r="I200" s="1372">
        <f>IF('Floriani Price List'!$I$4="D",'QS Thread'!G200,IF('Floriani Price List'!$I$4="W",'QS Thread'!F200,0))</f>
        <v>2.39</v>
      </c>
      <c r="J200" s="1"/>
      <c r="K200" s="1361" t="b">
        <f t="shared" si="11"/>
        <v>1</v>
      </c>
      <c r="L200" s="1361">
        <f>'Floriani Price List'!$I$5</f>
        <v>0</v>
      </c>
      <c r="M200" s="1435"/>
      <c r="O200" s="1435"/>
    </row>
    <row r="201" spans="1:15">
      <c r="A201" s="63"/>
      <c r="B201" s="119" t="s">
        <v>667</v>
      </c>
      <c r="C201" s="856" t="s">
        <v>668</v>
      </c>
      <c r="D201" s="14">
        <v>5.49</v>
      </c>
      <c r="E201" s="14">
        <v>4.49</v>
      </c>
      <c r="F201" s="14">
        <v>2.89</v>
      </c>
      <c r="G201" s="14">
        <v>2.39</v>
      </c>
      <c r="H201" s="196">
        <f t="shared" si="10"/>
        <v>0</v>
      </c>
      <c r="I201" s="1372">
        <f>IF('Floriani Price List'!$I$4="D",'QS Thread'!G201,IF('Floriani Price List'!$I$4="W",'QS Thread'!F201,0))</f>
        <v>2.39</v>
      </c>
      <c r="J201" s="1"/>
      <c r="K201" s="1361" t="b">
        <f t="shared" si="11"/>
        <v>1</v>
      </c>
      <c r="L201" s="1361">
        <f>'Floriani Price List'!$I$5</f>
        <v>0</v>
      </c>
      <c r="M201" s="1435"/>
      <c r="O201" s="1435"/>
    </row>
    <row r="202" spans="1:15">
      <c r="A202" s="63"/>
      <c r="B202" s="119" t="s">
        <v>669</v>
      </c>
      <c r="C202" s="857" t="s">
        <v>670</v>
      </c>
      <c r="D202" s="14">
        <v>5.49</v>
      </c>
      <c r="E202" s="14">
        <v>4.49</v>
      </c>
      <c r="F202" s="14">
        <v>2.89</v>
      </c>
      <c r="G202" s="14">
        <v>2.39</v>
      </c>
      <c r="H202" s="196">
        <f t="shared" si="10"/>
        <v>0</v>
      </c>
      <c r="I202" s="1372">
        <f>IF('Floriani Price List'!$I$4="D",'QS Thread'!G202,IF('Floriani Price List'!$I$4="W",'QS Thread'!F202,0))</f>
        <v>2.39</v>
      </c>
      <c r="J202" s="1"/>
      <c r="K202" s="1361" t="b">
        <f t="shared" si="11"/>
        <v>1</v>
      </c>
      <c r="L202" s="1361">
        <f>'Floriani Price List'!$I$5</f>
        <v>0</v>
      </c>
      <c r="M202" s="1435"/>
      <c r="O202" s="1435"/>
    </row>
    <row r="203" spans="1:15">
      <c r="A203" s="63"/>
      <c r="B203" s="119" t="s">
        <v>671</v>
      </c>
      <c r="C203" s="827" t="s">
        <v>672</v>
      </c>
      <c r="D203" s="14">
        <v>5.49</v>
      </c>
      <c r="E203" s="14">
        <v>4.49</v>
      </c>
      <c r="F203" s="14">
        <v>2.89</v>
      </c>
      <c r="G203" s="14">
        <v>2.39</v>
      </c>
      <c r="H203" s="196">
        <f t="shared" si="10"/>
        <v>0</v>
      </c>
      <c r="I203" s="1372">
        <f>IF('Floriani Price List'!$I$4="D",'QS Thread'!G203,IF('Floriani Price List'!$I$4="W",'QS Thread'!F203,0))</f>
        <v>2.39</v>
      </c>
      <c r="J203" s="1"/>
      <c r="K203" s="1361" t="b">
        <f t="shared" si="11"/>
        <v>1</v>
      </c>
      <c r="L203" s="1361">
        <f>'Floriani Price List'!$I$5</f>
        <v>0</v>
      </c>
      <c r="M203" s="1435"/>
      <c r="O203" s="1435"/>
    </row>
    <row r="204" spans="1:15">
      <c r="A204" s="63"/>
      <c r="B204" s="119" t="s">
        <v>673</v>
      </c>
      <c r="C204" s="858" t="s">
        <v>674</v>
      </c>
      <c r="D204" s="14">
        <v>5.49</v>
      </c>
      <c r="E204" s="14">
        <v>4.49</v>
      </c>
      <c r="F204" s="14">
        <v>2.89</v>
      </c>
      <c r="G204" s="14">
        <v>2.39</v>
      </c>
      <c r="H204" s="196">
        <f t="shared" si="10"/>
        <v>0</v>
      </c>
      <c r="I204" s="1372">
        <f>IF('Floriani Price List'!$I$4="D",'QS Thread'!G204,IF('Floriani Price List'!$I$4="W",'QS Thread'!F204,0))</f>
        <v>2.39</v>
      </c>
      <c r="J204" s="1"/>
      <c r="K204" s="1361" t="b">
        <f t="shared" si="11"/>
        <v>1</v>
      </c>
      <c r="L204" s="1361">
        <f>'Floriani Price List'!$I$5</f>
        <v>0</v>
      </c>
      <c r="M204" s="1435"/>
      <c r="O204" s="1435"/>
    </row>
    <row r="205" spans="1:15" ht="12.9" thickBot="1">
      <c r="A205" s="105"/>
      <c r="B205" s="159" t="s">
        <v>675</v>
      </c>
      <c r="C205" s="1333" t="s">
        <v>676</v>
      </c>
      <c r="D205" s="32">
        <v>5.49</v>
      </c>
      <c r="E205" s="32">
        <v>4.49</v>
      </c>
      <c r="F205" s="32">
        <v>2.89</v>
      </c>
      <c r="G205" s="32">
        <v>2.39</v>
      </c>
      <c r="H205" s="160">
        <f>A205*I205</f>
        <v>0</v>
      </c>
      <c r="I205" s="1372">
        <f>IF('Floriani Price List'!$I$4="D",'QS Thread'!G205,IF('Floriani Price List'!$I$4="W",'QS Thread'!F205,0))</f>
        <v>2.39</v>
      </c>
      <c r="J205" s="1"/>
      <c r="K205" s="1361" t="b">
        <f t="shared" si="11"/>
        <v>1</v>
      </c>
      <c r="L205" s="1361">
        <f>'Floriani Price List'!$I$5</f>
        <v>0</v>
      </c>
      <c r="M205" s="1435"/>
      <c r="O205" s="1435"/>
    </row>
    <row r="206" spans="1:15">
      <c r="A206" s="216"/>
      <c r="B206" s="156" t="s">
        <v>677</v>
      </c>
      <c r="C206" s="1331" t="s">
        <v>678</v>
      </c>
      <c r="D206" s="28">
        <v>19.989999999999998</v>
      </c>
      <c r="E206" s="28">
        <v>15.99</v>
      </c>
      <c r="F206" s="28">
        <v>9.99</v>
      </c>
      <c r="G206" s="28">
        <v>7.99</v>
      </c>
      <c r="H206" s="157">
        <f t="shared" ref="H206:H207" si="12">A206*I206</f>
        <v>0</v>
      </c>
      <c r="I206" s="1372">
        <f>IF('Floriani Price List'!$I$4="D",'QS Thread'!G206,IF('Floriani Price List'!$I$4="W",'QS Thread'!F206,0))</f>
        <v>7.99</v>
      </c>
      <c r="J206" s="1"/>
      <c r="K206" s="1361" t="b">
        <f t="shared" si="11"/>
        <v>1</v>
      </c>
      <c r="L206" s="1361">
        <f>'Floriani Price List'!$I$5</f>
        <v>0</v>
      </c>
      <c r="M206" s="1435"/>
      <c r="O206" s="1435"/>
    </row>
    <row r="207" spans="1:15" ht="12.9" thickBot="1">
      <c r="A207" s="1008"/>
      <c r="B207" s="159" t="s">
        <v>679</v>
      </c>
      <c r="C207" s="1332" t="s">
        <v>2697</v>
      </c>
      <c r="D207" s="32">
        <v>19.989999999999998</v>
      </c>
      <c r="E207" s="32">
        <v>15.99</v>
      </c>
      <c r="F207" s="32">
        <v>9.99</v>
      </c>
      <c r="G207" s="32">
        <v>7.99</v>
      </c>
      <c r="H207" s="160">
        <f t="shared" si="12"/>
        <v>0</v>
      </c>
      <c r="I207" s="1372">
        <f>IF('Floriani Price List'!$I$4="D",'QS Thread'!G207,IF('Floriani Price List'!$I$4="W",'QS Thread'!F207,0))</f>
        <v>7.99</v>
      </c>
      <c r="J207" s="1"/>
      <c r="K207" s="1361" t="b">
        <f t="shared" si="11"/>
        <v>1</v>
      </c>
      <c r="L207" s="1361">
        <f>'Floriani Price List'!$I$5</f>
        <v>0</v>
      </c>
      <c r="M207" s="1435"/>
      <c r="O207" s="1435"/>
    </row>
    <row r="208" spans="1:15" ht="15.45">
      <c r="A208" s="1430"/>
      <c r="B208" s="1431"/>
      <c r="C208" s="1431"/>
      <c r="D208" s="1432" t="s">
        <v>2144</v>
      </c>
      <c r="E208" s="1431"/>
      <c r="F208" s="1431"/>
      <c r="G208" s="1431"/>
      <c r="H208" s="1433"/>
      <c r="I208" s="1372"/>
      <c r="J208" s="1"/>
      <c r="L208" s="1361">
        <f>'Floriani Price List'!$I$5</f>
        <v>0</v>
      </c>
      <c r="M208" s="1435"/>
      <c r="O208" s="1435"/>
    </row>
    <row r="209" spans="1:15" ht="15.9" thickBot="1">
      <c r="A209" s="1416"/>
      <c r="B209" s="1419"/>
      <c r="C209" s="1419"/>
      <c r="D209" s="1418" t="s">
        <v>2145</v>
      </c>
      <c r="E209" s="1419"/>
      <c r="F209" s="1419"/>
      <c r="G209" s="1419"/>
      <c r="H209" s="1420"/>
      <c r="I209" s="1372"/>
      <c r="J209" s="1"/>
      <c r="K209" s="1361" t="b">
        <f t="shared" si="11"/>
        <v>1</v>
      </c>
      <c r="L209" s="1361">
        <f>'Floriani Price List'!$I$5</f>
        <v>0</v>
      </c>
      <c r="M209" s="1435"/>
      <c r="O209" s="1435"/>
    </row>
    <row r="210" spans="1:15" ht="12.9" thickBot="1">
      <c r="A210" s="1442" t="s">
        <v>370</v>
      </c>
      <c r="B210" s="1443" t="s">
        <v>371</v>
      </c>
      <c r="C210" s="1443" t="s">
        <v>199</v>
      </c>
      <c r="D210" s="1444" t="s">
        <v>34</v>
      </c>
      <c r="E210" s="1445" t="s">
        <v>119</v>
      </c>
      <c r="F210" s="1445" t="s">
        <v>372</v>
      </c>
      <c r="G210" s="1446" t="s">
        <v>373</v>
      </c>
      <c r="H210" s="1447" t="s">
        <v>104</v>
      </c>
      <c r="I210" s="1372"/>
      <c r="J210" s="1"/>
      <c r="K210" s="1361" t="b">
        <f t="shared" si="11"/>
        <v>0</v>
      </c>
      <c r="L210" s="1361">
        <f>'Floriani Price List'!$I$5</f>
        <v>0</v>
      </c>
      <c r="M210" s="1435"/>
      <c r="O210" s="1435"/>
    </row>
    <row r="211" spans="1:15" ht="24.9">
      <c r="A211" s="216"/>
      <c r="B211" s="58" t="s">
        <v>331</v>
      </c>
      <c r="C211" s="1401" t="s">
        <v>332</v>
      </c>
      <c r="D211" s="28">
        <v>27.99</v>
      </c>
      <c r="E211" s="28">
        <v>22.49</v>
      </c>
      <c r="F211" s="28">
        <v>14.49</v>
      </c>
      <c r="G211" s="28">
        <v>11.99</v>
      </c>
      <c r="H211" s="157">
        <f>A211*I211</f>
        <v>0</v>
      </c>
      <c r="I211" s="1372">
        <f>IF('Floriani Price List'!$I$4="D",'QS Thread'!G211,IF('Floriani Price List'!$I$4="W",'QS Thread'!F211,0))</f>
        <v>11.99</v>
      </c>
      <c r="J211" s="1"/>
      <c r="K211" s="1361" t="b">
        <f t="shared" si="11"/>
        <v>1</v>
      </c>
      <c r="L211" s="1361">
        <f>'Floriani Price List'!$I$5</f>
        <v>0</v>
      </c>
      <c r="M211" s="1435"/>
      <c r="O211" s="1435"/>
    </row>
    <row r="212" spans="1:15" ht="37.299999999999997">
      <c r="A212" s="1007"/>
      <c r="B212" s="7" t="s">
        <v>333</v>
      </c>
      <c r="C212" s="1398" t="s">
        <v>334</v>
      </c>
      <c r="D212" s="14">
        <v>27.99</v>
      </c>
      <c r="E212" s="14">
        <v>22.49</v>
      </c>
      <c r="F212" s="14">
        <v>14.49</v>
      </c>
      <c r="G212" s="14">
        <v>11.99</v>
      </c>
      <c r="H212" s="158">
        <f t="shared" ref="H212:H218" si="13">A212*I212</f>
        <v>0</v>
      </c>
      <c r="I212" s="1372">
        <f>IF('Floriani Price List'!$I$4="D",'QS Thread'!G212,IF('Floriani Price List'!$I$4="W",'QS Thread'!F212,0))</f>
        <v>11.99</v>
      </c>
      <c r="J212" s="1"/>
      <c r="K212" s="1361" t="b">
        <f t="shared" si="11"/>
        <v>1</v>
      </c>
      <c r="L212" s="1361">
        <f>'Floriani Price List'!$I$5</f>
        <v>0</v>
      </c>
      <c r="M212" s="1435"/>
      <c r="O212" s="1435"/>
    </row>
    <row r="213" spans="1:15" ht="24.9">
      <c r="A213" s="1007"/>
      <c r="B213" s="7" t="s">
        <v>335</v>
      </c>
      <c r="C213" s="1398" t="s">
        <v>336</v>
      </c>
      <c r="D213" s="14">
        <v>27.99</v>
      </c>
      <c r="E213" s="14">
        <v>22.49</v>
      </c>
      <c r="F213" s="14">
        <v>14.49</v>
      </c>
      <c r="G213" s="14">
        <v>11.99</v>
      </c>
      <c r="H213" s="158">
        <f t="shared" si="13"/>
        <v>0</v>
      </c>
      <c r="I213" s="1372">
        <f>IF('Floriani Price List'!$I$4="D",'QS Thread'!G213,IF('Floriani Price List'!$I$4="W",'QS Thread'!F213,0))</f>
        <v>11.99</v>
      </c>
      <c r="J213" s="1"/>
      <c r="K213" s="1361" t="b">
        <f t="shared" si="11"/>
        <v>1</v>
      </c>
      <c r="L213" s="1361">
        <f>'Floriani Price List'!$I$5</f>
        <v>0</v>
      </c>
      <c r="M213" s="1435"/>
      <c r="O213" s="1435"/>
    </row>
    <row r="214" spans="1:15" ht="24.9">
      <c r="A214" s="1007"/>
      <c r="B214" s="7" t="s">
        <v>337</v>
      </c>
      <c r="C214" s="1398" t="s">
        <v>338</v>
      </c>
      <c r="D214" s="14">
        <v>27.99</v>
      </c>
      <c r="E214" s="14">
        <v>22.49</v>
      </c>
      <c r="F214" s="14">
        <v>14.49</v>
      </c>
      <c r="G214" s="14">
        <v>11.99</v>
      </c>
      <c r="H214" s="158">
        <f t="shared" si="13"/>
        <v>0</v>
      </c>
      <c r="I214" s="1372">
        <f>IF('Floriani Price List'!$I$4="D",'QS Thread'!G214,IF('Floriani Price List'!$I$4="W",'QS Thread'!F214,0))</f>
        <v>11.99</v>
      </c>
      <c r="J214" s="1"/>
      <c r="K214" s="1361" t="b">
        <f t="shared" si="11"/>
        <v>1</v>
      </c>
      <c r="L214" s="1361">
        <f>'Floriani Price List'!$I$5</f>
        <v>0</v>
      </c>
      <c r="M214" s="1435"/>
      <c r="O214" s="1435"/>
    </row>
    <row r="215" spans="1:15" ht="37.299999999999997">
      <c r="A215" s="1007"/>
      <c r="B215" s="7" t="s">
        <v>339</v>
      </c>
      <c r="C215" s="1398" t="s">
        <v>340</v>
      </c>
      <c r="D215" s="14">
        <v>27.99</v>
      </c>
      <c r="E215" s="14">
        <v>22.49</v>
      </c>
      <c r="F215" s="14">
        <v>14.49</v>
      </c>
      <c r="G215" s="14">
        <v>11.99</v>
      </c>
      <c r="H215" s="158">
        <f t="shared" si="13"/>
        <v>0</v>
      </c>
      <c r="I215" s="1372">
        <f>IF('Floriani Price List'!$I$4="D",'QS Thread'!G215,IF('Floriani Price List'!$I$4="W",'QS Thread'!F215,0))</f>
        <v>11.99</v>
      </c>
      <c r="J215" s="1"/>
      <c r="K215" s="1361" t="b">
        <f t="shared" si="11"/>
        <v>1</v>
      </c>
      <c r="L215" s="1361">
        <f>'Floriani Price List'!$I$5</f>
        <v>0</v>
      </c>
      <c r="M215" s="1435"/>
      <c r="O215" s="1435"/>
    </row>
    <row r="216" spans="1:15" ht="37.299999999999997">
      <c r="A216" s="1007"/>
      <c r="B216" s="7" t="s">
        <v>341</v>
      </c>
      <c r="C216" s="1398" t="s">
        <v>342</v>
      </c>
      <c r="D216" s="14">
        <v>27.99</v>
      </c>
      <c r="E216" s="14">
        <v>22.49</v>
      </c>
      <c r="F216" s="14">
        <v>14.49</v>
      </c>
      <c r="G216" s="14">
        <v>11.99</v>
      </c>
      <c r="H216" s="158">
        <f t="shared" si="13"/>
        <v>0</v>
      </c>
      <c r="I216" s="1372">
        <f>IF('Floriani Price List'!$I$4="D",'QS Thread'!G216,IF('Floriani Price List'!$I$4="W",'QS Thread'!F216,0))</f>
        <v>11.99</v>
      </c>
      <c r="J216" s="1"/>
      <c r="K216" s="1361" t="b">
        <f t="shared" si="11"/>
        <v>1</v>
      </c>
      <c r="L216" s="1361">
        <f>'Floriani Price List'!$I$5</f>
        <v>0</v>
      </c>
      <c r="M216" s="1435"/>
      <c r="O216" s="1435"/>
    </row>
    <row r="217" spans="1:15" ht="37.299999999999997">
      <c r="A217" s="1007"/>
      <c r="B217" s="7" t="s">
        <v>343</v>
      </c>
      <c r="C217" s="1398" t="s">
        <v>344</v>
      </c>
      <c r="D217" s="14">
        <v>27.99</v>
      </c>
      <c r="E217" s="14">
        <v>22.49</v>
      </c>
      <c r="F217" s="14">
        <v>14.49</v>
      </c>
      <c r="G217" s="14">
        <v>11.99</v>
      </c>
      <c r="H217" s="158">
        <f t="shared" si="13"/>
        <v>0</v>
      </c>
      <c r="I217" s="1372">
        <f>IF('Floriani Price List'!$I$4="D",'QS Thread'!G217,IF('Floriani Price List'!$I$4="W",'QS Thread'!F217,0))</f>
        <v>11.99</v>
      </c>
      <c r="J217" s="1"/>
      <c r="K217" s="1361" t="b">
        <f t="shared" si="11"/>
        <v>1</v>
      </c>
      <c r="L217" s="1361">
        <f>'Floriani Price List'!$I$5</f>
        <v>0</v>
      </c>
      <c r="M217" s="1435"/>
      <c r="O217" s="1435"/>
    </row>
    <row r="218" spans="1:15" ht="25.3" thickBot="1">
      <c r="A218" s="1008"/>
      <c r="B218" s="57" t="s">
        <v>345</v>
      </c>
      <c r="C218" s="1402" t="s">
        <v>346</v>
      </c>
      <c r="D218" s="32">
        <v>27.99</v>
      </c>
      <c r="E218" s="32">
        <v>22.49</v>
      </c>
      <c r="F218" s="32">
        <v>14.49</v>
      </c>
      <c r="G218" s="32">
        <v>11.99</v>
      </c>
      <c r="H218" s="160">
        <f t="shared" si="13"/>
        <v>0</v>
      </c>
      <c r="I218" s="1372">
        <f>IF('Floriani Price List'!$I$4="D",'QS Thread'!G218,IF('Floriani Price List'!$I$4="W",'QS Thread'!F218,0))</f>
        <v>11.99</v>
      </c>
      <c r="J218" s="1"/>
      <c r="K218" s="1361" t="b">
        <f t="shared" si="11"/>
        <v>1</v>
      </c>
      <c r="L218" s="1361">
        <f>'Floriani Price List'!$I$5</f>
        <v>0</v>
      </c>
      <c r="M218" s="1435"/>
      <c r="O218" s="1435"/>
    </row>
    <row r="219" spans="1:15" ht="12.9" thickBot="1">
      <c r="A219" s="1448">
        <f>SUM(A4:A218)</f>
        <v>0</v>
      </c>
      <c r="B219" s="1385"/>
      <c r="C219" s="1385"/>
      <c r="D219" s="1385"/>
      <c r="E219" s="1385"/>
      <c r="F219" s="1385"/>
      <c r="G219" s="1449" t="s">
        <v>105</v>
      </c>
      <c r="H219" s="1403">
        <f>SUM(H4:H218)</f>
        <v>0</v>
      </c>
      <c r="I219" s="1404"/>
      <c r="J219" s="1"/>
    </row>
    <row r="220" spans="1:15">
      <c r="A220" s="1581"/>
      <c r="B220" s="1582"/>
      <c r="C220" s="1582"/>
      <c r="D220" s="1582"/>
      <c r="E220" s="1582"/>
      <c r="F220" s="1582"/>
      <c r="G220" s="1582"/>
      <c r="H220" s="1583"/>
      <c r="I220" s="1405"/>
      <c r="J220" s="1406"/>
      <c r="K220" s="1407"/>
      <c r="L220" s="1407"/>
    </row>
  </sheetData>
  <mergeCells count="1">
    <mergeCell ref="A220:H220"/>
  </mergeCells>
  <phoneticPr fontId="24" type="noConversion"/>
  <conditionalFormatting sqref="J166:J220">
    <cfRule type="cellIs" dxfId="0" priority="1" operator="equal">
      <formula>"NO"</formula>
    </cfRule>
  </conditionalFormatting>
  <dataValidations count="1">
    <dataValidation type="whole" errorStyle="warning" operator="greaterThanOrEqual" allowBlank="1" showInputMessage="1" showErrorMessage="1" errorTitle="Order Qty" error="Order qty must be a multiple of 5" promptTitle="Order Qty" prompt="Please enter an order qty in multiples of 5." sqref="A4:A38 A81:A137 A40:A77 A167:A205" xr:uid="{4047B818-C8F4-4CEF-AF38-30BB8D1218BD}">
      <formula1>5</formula1>
    </dataValidation>
  </dataValidations>
  <printOptions horizontalCentered="1"/>
  <pageMargins left="0.7" right="0.7" top="0.6" bottom="0.55000000000000004" header="0.3" footer="0.3"/>
  <pageSetup fitToHeight="0" orientation="landscape" r:id="rId1"/>
  <headerFooter>
    <oddHeader>&amp;C&amp;A</oddHeader>
    <oddFooter>&amp;LPage &amp;P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D8342-2EBC-4DBA-951A-F642E4A0AB0E}">
  <dimension ref="A1:AA127"/>
  <sheetViews>
    <sheetView view="pageBreakPreview" zoomScale="90" zoomScaleNormal="102" zoomScaleSheetLayoutView="90" workbookViewId="0">
      <pane xSplit="2" ySplit="1" topLeftCell="C2" activePane="bottomRight" state="frozen"/>
      <selection pane="topRight" activeCell="C1" sqref="C1"/>
      <selection pane="bottomLeft" activeCell="A2" sqref="A2"/>
      <selection pane="bottomRight" activeCell="A3" sqref="A3"/>
    </sheetView>
  </sheetViews>
  <sheetFormatPr defaultColWidth="8.83203125" defaultRowHeight="12.45"/>
  <cols>
    <col min="1" max="1" width="9.75" style="1335" customWidth="1"/>
    <col min="2" max="2" width="17.1640625" style="1335" customWidth="1"/>
    <col min="3" max="3" width="55.83203125" style="1335" customWidth="1"/>
    <col min="4" max="4" width="11.83203125" style="1335" customWidth="1"/>
    <col min="5" max="5" width="11.58203125" style="1335" customWidth="1"/>
    <col min="6" max="6" width="12.75" style="1335" customWidth="1"/>
    <col min="7" max="7" width="13.4140625" style="1335" customWidth="1"/>
    <col min="8" max="8" width="15.58203125" style="1343" customWidth="1"/>
    <col min="9" max="9" width="15.58203125" style="1343" hidden="1" customWidth="1"/>
    <col min="10" max="10" width="14.25" style="1335" hidden="1" customWidth="1"/>
    <col min="11" max="12" width="8.83203125" style="1335" hidden="1" customWidth="1"/>
    <col min="13" max="16384" width="8.83203125" style="1335"/>
  </cols>
  <sheetData>
    <row r="1" spans="1:27" ht="27" customHeight="1" thickBot="1">
      <c r="A1" s="1058" t="s">
        <v>370</v>
      </c>
      <c r="B1" s="1059" t="s">
        <v>1853</v>
      </c>
      <c r="C1" s="1059" t="s">
        <v>682</v>
      </c>
      <c r="D1" s="1056" t="s">
        <v>34</v>
      </c>
      <c r="E1" s="1056" t="s">
        <v>119</v>
      </c>
      <c r="F1" s="1056" t="s">
        <v>135</v>
      </c>
      <c r="G1" s="1060" t="s">
        <v>1687</v>
      </c>
      <c r="H1" s="1057" t="s">
        <v>104</v>
      </c>
      <c r="I1" s="1334" t="s">
        <v>2318</v>
      </c>
      <c r="K1" s="1334" t="s">
        <v>2318</v>
      </c>
      <c r="L1" s="1334" t="s">
        <v>2318</v>
      </c>
    </row>
    <row r="2" spans="1:27" s="1341" customFormat="1" ht="18.45" customHeight="1" thickBot="1">
      <c r="A2" s="1336"/>
      <c r="B2" s="1337" t="s">
        <v>2477</v>
      </c>
      <c r="C2" s="1338"/>
      <c r="D2" s="1339"/>
      <c r="E2" s="1339"/>
      <c r="F2" s="1339"/>
      <c r="G2" s="1339"/>
      <c r="H2" s="1340"/>
      <c r="I2" s="1141" t="s">
        <v>2323</v>
      </c>
      <c r="K2" s="1334" t="s">
        <v>2318</v>
      </c>
      <c r="L2" s="1334" t="s">
        <v>2318</v>
      </c>
      <c r="P2" s="1439"/>
      <c r="Q2" s="1439"/>
      <c r="R2" s="1439"/>
      <c r="S2" s="1439"/>
      <c r="T2" s="1439"/>
      <c r="U2" s="1439"/>
      <c r="V2" s="1439"/>
      <c r="W2" s="1439"/>
      <c r="X2" s="1439"/>
      <c r="Y2" s="1439"/>
      <c r="Z2" s="1439"/>
      <c r="AA2" s="1439"/>
    </row>
    <row r="3" spans="1:27">
      <c r="A3" s="261"/>
      <c r="B3" s="1342" t="s">
        <v>1900</v>
      </c>
      <c r="C3" s="888" t="s">
        <v>1901</v>
      </c>
      <c r="D3" s="280">
        <v>7.99</v>
      </c>
      <c r="E3" s="281">
        <v>5.99</v>
      </c>
      <c r="F3" s="280">
        <v>3.99</v>
      </c>
      <c r="G3" s="280">
        <v>3.49</v>
      </c>
      <c r="H3" s="1010">
        <f t="shared" ref="H3:H38" si="0">A3*I3</f>
        <v>0</v>
      </c>
      <c r="I3" s="1343">
        <f>IF('Floriani Price List'!$I$4="D",'Embellish Thread'!G3,IF('Floriani Price List'!$I$4="W",'Embellish Thread'!F3,0))</f>
        <v>3.49</v>
      </c>
      <c r="K3" s="1335" t="b">
        <f>ISBLANK(A3)</f>
        <v>1</v>
      </c>
      <c r="L3" s="1344">
        <f>'Floriani Price List'!$I$5</f>
        <v>0</v>
      </c>
      <c r="M3" s="1435"/>
      <c r="P3" s="167"/>
      <c r="Q3" s="167"/>
      <c r="R3" s="167"/>
      <c r="S3" s="167"/>
      <c r="T3" s="167"/>
      <c r="U3" s="167"/>
      <c r="V3" s="167"/>
      <c r="W3" s="167"/>
      <c r="X3" s="167"/>
      <c r="Y3" s="167"/>
      <c r="Z3" s="167"/>
      <c r="AA3" s="167"/>
    </row>
    <row r="4" spans="1:27">
      <c r="A4" s="261"/>
      <c r="B4" s="1342" t="s">
        <v>1902</v>
      </c>
      <c r="C4" s="889" t="s">
        <v>2146</v>
      </c>
      <c r="D4" s="280">
        <v>7.99</v>
      </c>
      <c r="E4" s="281">
        <v>5.99</v>
      </c>
      <c r="F4" s="280">
        <v>3.99</v>
      </c>
      <c r="G4" s="280">
        <v>3.49</v>
      </c>
      <c r="H4" s="1010">
        <f t="shared" si="0"/>
        <v>0</v>
      </c>
      <c r="I4" s="1343">
        <f>IF('Floriani Price List'!$I$4="D",'Embellish Thread'!G4,IF('Floriani Price List'!$I$4="W",'Embellish Thread'!F4,0))</f>
        <v>3.49</v>
      </c>
      <c r="K4" s="1335" t="b">
        <f t="shared" ref="K4:K38" si="1">ISBLANK(A4)</f>
        <v>1</v>
      </c>
      <c r="L4" s="1344">
        <f>'Floriani Price List'!$I$5</f>
        <v>0</v>
      </c>
      <c r="M4" s="1435"/>
      <c r="P4" s="167"/>
      <c r="Q4" s="167"/>
      <c r="R4" s="167"/>
      <c r="S4" s="167"/>
      <c r="T4" s="167"/>
      <c r="U4" s="167"/>
      <c r="V4" s="167"/>
      <c r="W4" s="167"/>
      <c r="X4" s="167"/>
      <c r="Y4" s="167"/>
      <c r="Z4" s="167"/>
      <c r="AA4" s="167"/>
    </row>
    <row r="5" spans="1:27">
      <c r="A5" s="261"/>
      <c r="B5" s="1342" t="s">
        <v>1903</v>
      </c>
      <c r="C5" s="890" t="s">
        <v>1904</v>
      </c>
      <c r="D5" s="280">
        <v>7.99</v>
      </c>
      <c r="E5" s="281">
        <v>5.99</v>
      </c>
      <c r="F5" s="280">
        <v>3.99</v>
      </c>
      <c r="G5" s="280">
        <v>3.49</v>
      </c>
      <c r="H5" s="1010">
        <f t="shared" si="0"/>
        <v>0</v>
      </c>
      <c r="I5" s="1343">
        <f>IF('Floriani Price List'!$I$4="D",'Embellish Thread'!G5,IF('Floriani Price List'!$I$4="W",'Embellish Thread'!F5,0))</f>
        <v>3.49</v>
      </c>
      <c r="K5" s="1335" t="b">
        <f t="shared" si="1"/>
        <v>1</v>
      </c>
      <c r="L5" s="1344">
        <f>'Floriani Price List'!$I$5</f>
        <v>0</v>
      </c>
      <c r="M5" s="1435"/>
      <c r="P5" s="167"/>
      <c r="Q5" s="167"/>
      <c r="R5" s="167"/>
      <c r="S5" s="167"/>
      <c r="T5" s="167"/>
      <c r="U5" s="167"/>
      <c r="V5" s="167"/>
      <c r="W5" s="167"/>
      <c r="X5" s="167"/>
      <c r="Y5" s="167"/>
      <c r="Z5" s="167"/>
      <c r="AA5" s="167"/>
    </row>
    <row r="6" spans="1:27">
      <c r="A6" s="261"/>
      <c r="B6" s="1342" t="s">
        <v>1905</v>
      </c>
      <c r="C6" s="891" t="s">
        <v>1906</v>
      </c>
      <c r="D6" s="280">
        <v>7.99</v>
      </c>
      <c r="E6" s="281">
        <v>5.99</v>
      </c>
      <c r="F6" s="280">
        <v>3.99</v>
      </c>
      <c r="G6" s="280">
        <v>3.49</v>
      </c>
      <c r="H6" s="1010">
        <f t="shared" si="0"/>
        <v>0</v>
      </c>
      <c r="I6" s="1343">
        <f>IF('Floriani Price List'!$I$4="D",'Embellish Thread'!G6,IF('Floriani Price List'!$I$4="W",'Embellish Thread'!F6,0))</f>
        <v>3.49</v>
      </c>
      <c r="K6" s="1335" t="b">
        <f t="shared" si="1"/>
        <v>1</v>
      </c>
      <c r="L6" s="1344">
        <f>'Floriani Price List'!$I$5</f>
        <v>0</v>
      </c>
      <c r="M6" s="1435"/>
      <c r="P6" s="167"/>
      <c r="Q6" s="167"/>
      <c r="R6" s="167"/>
      <c r="S6" s="167"/>
      <c r="T6" s="167"/>
      <c r="U6" s="167"/>
      <c r="V6" s="167"/>
      <c r="W6" s="167"/>
      <c r="X6" s="167"/>
      <c r="Y6" s="167"/>
      <c r="Z6" s="167"/>
      <c r="AA6" s="167"/>
    </row>
    <row r="7" spans="1:27">
      <c r="A7" s="261"/>
      <c r="B7" s="1342" t="s">
        <v>1907</v>
      </c>
      <c r="C7" s="892" t="s">
        <v>2147</v>
      </c>
      <c r="D7" s="280">
        <v>7.99</v>
      </c>
      <c r="E7" s="281">
        <v>5.99</v>
      </c>
      <c r="F7" s="280">
        <v>3.99</v>
      </c>
      <c r="G7" s="280">
        <v>3.49</v>
      </c>
      <c r="H7" s="1010">
        <f t="shared" si="0"/>
        <v>0</v>
      </c>
      <c r="I7" s="1343">
        <f>IF('Floriani Price List'!$I$4="D",'Embellish Thread'!G7,IF('Floriani Price List'!$I$4="W",'Embellish Thread'!F7,0))</f>
        <v>3.49</v>
      </c>
      <c r="K7" s="1335" t="b">
        <f t="shared" si="1"/>
        <v>1</v>
      </c>
      <c r="L7" s="1344">
        <f>'Floriani Price List'!$I$5</f>
        <v>0</v>
      </c>
      <c r="M7" s="1435"/>
      <c r="P7" s="167"/>
      <c r="Q7" s="167"/>
      <c r="R7" s="167"/>
      <c r="S7" s="167"/>
      <c r="T7" s="167"/>
      <c r="U7" s="167"/>
      <c r="V7" s="167"/>
      <c r="W7" s="167"/>
      <c r="X7" s="167"/>
      <c r="Y7" s="167"/>
      <c r="Z7" s="167"/>
      <c r="AA7" s="167"/>
    </row>
    <row r="8" spans="1:27">
      <c r="A8" s="261"/>
      <c r="B8" s="1342" t="s">
        <v>1908</v>
      </c>
      <c r="C8" s="941" t="s">
        <v>1909</v>
      </c>
      <c r="D8" s="280">
        <v>7.99</v>
      </c>
      <c r="E8" s="281">
        <v>5.99</v>
      </c>
      <c r="F8" s="280">
        <v>3.99</v>
      </c>
      <c r="G8" s="280">
        <v>3.49</v>
      </c>
      <c r="H8" s="1010">
        <f t="shared" si="0"/>
        <v>0</v>
      </c>
      <c r="I8" s="1343">
        <f>IF('Floriani Price List'!$I$4="D",'Embellish Thread'!G8,IF('Floriani Price List'!$I$4="W",'Embellish Thread'!F8,0))</f>
        <v>3.49</v>
      </c>
      <c r="K8" s="1335" t="b">
        <f t="shared" si="1"/>
        <v>1</v>
      </c>
      <c r="L8" s="1344">
        <f>'Floriani Price List'!$I$5</f>
        <v>0</v>
      </c>
      <c r="M8" s="1435"/>
      <c r="P8" s="167"/>
      <c r="Q8" s="167"/>
      <c r="R8" s="167"/>
      <c r="S8" s="167"/>
      <c r="T8" s="167"/>
      <c r="U8" s="167"/>
      <c r="V8" s="167"/>
      <c r="W8" s="167"/>
      <c r="X8" s="167"/>
      <c r="Y8" s="167"/>
      <c r="Z8" s="167"/>
      <c r="AA8" s="167"/>
    </row>
    <row r="9" spans="1:27">
      <c r="A9" s="261"/>
      <c r="B9" s="1342" t="s">
        <v>1910</v>
      </c>
      <c r="C9" s="893" t="s">
        <v>1911</v>
      </c>
      <c r="D9" s="280">
        <v>7.99</v>
      </c>
      <c r="E9" s="281">
        <v>5.99</v>
      </c>
      <c r="F9" s="280">
        <v>3.99</v>
      </c>
      <c r="G9" s="280">
        <v>3.49</v>
      </c>
      <c r="H9" s="1010">
        <f t="shared" si="0"/>
        <v>0</v>
      </c>
      <c r="I9" s="1343">
        <f>IF('Floriani Price List'!$I$4="D",'Embellish Thread'!G9,IF('Floriani Price List'!$I$4="W",'Embellish Thread'!F9,0))</f>
        <v>3.49</v>
      </c>
      <c r="K9" s="1335" t="b">
        <f t="shared" si="1"/>
        <v>1</v>
      </c>
      <c r="L9" s="1344">
        <f>'Floriani Price List'!$I$5</f>
        <v>0</v>
      </c>
      <c r="M9" s="1435"/>
      <c r="P9" s="167"/>
      <c r="Q9" s="167"/>
      <c r="R9" s="167"/>
      <c r="S9" s="167"/>
      <c r="T9" s="167"/>
      <c r="U9" s="167"/>
      <c r="V9" s="167"/>
      <c r="W9" s="167"/>
      <c r="X9" s="167"/>
      <c r="Y9" s="167"/>
      <c r="Z9" s="167"/>
      <c r="AA9" s="167"/>
    </row>
    <row r="10" spans="1:27">
      <c r="A10" s="261"/>
      <c r="B10" s="1342" t="s">
        <v>1912</v>
      </c>
      <c r="C10" s="894" t="s">
        <v>1913</v>
      </c>
      <c r="D10" s="280">
        <v>7.99</v>
      </c>
      <c r="E10" s="281">
        <v>5.99</v>
      </c>
      <c r="F10" s="280">
        <v>3.99</v>
      </c>
      <c r="G10" s="280">
        <v>3.49</v>
      </c>
      <c r="H10" s="1010">
        <f t="shared" si="0"/>
        <v>0</v>
      </c>
      <c r="I10" s="1343">
        <f>IF('Floriani Price List'!$I$4="D",'Embellish Thread'!G10,IF('Floriani Price List'!$I$4="W",'Embellish Thread'!F10,0))</f>
        <v>3.49</v>
      </c>
      <c r="K10" s="1335" t="b">
        <f t="shared" si="1"/>
        <v>1</v>
      </c>
      <c r="L10" s="1344">
        <f>'Floriani Price List'!$I$5</f>
        <v>0</v>
      </c>
      <c r="M10" s="1435"/>
      <c r="P10" s="167"/>
      <c r="Q10" s="167"/>
      <c r="R10" s="167"/>
      <c r="S10" s="167"/>
      <c r="T10" s="167"/>
      <c r="U10" s="167"/>
      <c r="V10" s="167"/>
      <c r="W10" s="167"/>
      <c r="X10" s="167"/>
      <c r="Y10" s="167"/>
      <c r="Z10" s="167"/>
      <c r="AA10" s="167"/>
    </row>
    <row r="11" spans="1:27">
      <c r="A11" s="261"/>
      <c r="B11" s="1342" t="s">
        <v>1914</v>
      </c>
      <c r="C11" s="895" t="s">
        <v>1915</v>
      </c>
      <c r="D11" s="280">
        <v>7.99</v>
      </c>
      <c r="E11" s="281">
        <v>5.99</v>
      </c>
      <c r="F11" s="280">
        <v>3.99</v>
      </c>
      <c r="G11" s="280">
        <v>3.49</v>
      </c>
      <c r="H11" s="1010">
        <f t="shared" si="0"/>
        <v>0</v>
      </c>
      <c r="I11" s="1343">
        <f>IF('Floriani Price List'!$I$4="D",'Embellish Thread'!G11,IF('Floriani Price List'!$I$4="W",'Embellish Thread'!F11,0))</f>
        <v>3.49</v>
      </c>
      <c r="K11" s="1335" t="b">
        <f t="shared" si="1"/>
        <v>1</v>
      </c>
      <c r="L11" s="1344">
        <f>'Floriani Price List'!$I$5</f>
        <v>0</v>
      </c>
      <c r="M11" s="1435"/>
      <c r="P11" s="167"/>
      <c r="Q11" s="167"/>
      <c r="R11" s="167"/>
      <c r="S11" s="167"/>
      <c r="T11" s="167"/>
      <c r="U11" s="167"/>
      <c r="V11" s="167"/>
      <c r="W11" s="167"/>
      <c r="X11" s="167"/>
      <c r="Y11" s="167"/>
      <c r="Z11" s="167"/>
      <c r="AA11" s="167"/>
    </row>
    <row r="12" spans="1:27">
      <c r="A12" s="261"/>
      <c r="B12" s="1342" t="s">
        <v>1916</v>
      </c>
      <c r="C12" s="896" t="s">
        <v>1917</v>
      </c>
      <c r="D12" s="280">
        <v>7.99</v>
      </c>
      <c r="E12" s="281">
        <v>5.99</v>
      </c>
      <c r="F12" s="280">
        <v>3.99</v>
      </c>
      <c r="G12" s="280">
        <v>3.49</v>
      </c>
      <c r="H12" s="1010">
        <f t="shared" si="0"/>
        <v>0</v>
      </c>
      <c r="I12" s="1343">
        <f>IF('Floriani Price List'!$I$4="D",'Embellish Thread'!G12,IF('Floriani Price List'!$I$4="W",'Embellish Thread'!F12,0))</f>
        <v>3.49</v>
      </c>
      <c r="K12" s="1335" t="b">
        <f t="shared" si="1"/>
        <v>1</v>
      </c>
      <c r="L12" s="1344">
        <f>'Floriani Price List'!$I$5</f>
        <v>0</v>
      </c>
      <c r="M12" s="1435"/>
      <c r="P12" s="167"/>
      <c r="Q12" s="167"/>
      <c r="R12" s="167"/>
      <c r="S12" s="167"/>
      <c r="T12" s="167"/>
      <c r="U12" s="167"/>
      <c r="V12" s="167"/>
      <c r="W12" s="167"/>
      <c r="X12" s="167"/>
      <c r="Y12" s="167"/>
      <c r="Z12" s="167"/>
      <c r="AA12" s="167"/>
    </row>
    <row r="13" spans="1:27">
      <c r="A13" s="261"/>
      <c r="B13" s="1342" t="s">
        <v>1918</v>
      </c>
      <c r="C13" s="897" t="s">
        <v>1919</v>
      </c>
      <c r="D13" s="280">
        <v>7.99</v>
      </c>
      <c r="E13" s="281">
        <v>5.99</v>
      </c>
      <c r="F13" s="280">
        <v>3.99</v>
      </c>
      <c r="G13" s="280">
        <v>3.49</v>
      </c>
      <c r="H13" s="1010">
        <f t="shared" si="0"/>
        <v>0</v>
      </c>
      <c r="I13" s="1343">
        <f>IF('Floriani Price List'!$I$4="D",'Embellish Thread'!G13,IF('Floriani Price List'!$I$4="W",'Embellish Thread'!F13,0))</f>
        <v>3.49</v>
      </c>
      <c r="K13" s="1335" t="b">
        <f t="shared" si="1"/>
        <v>1</v>
      </c>
      <c r="L13" s="1344">
        <f>'Floriani Price List'!$I$5</f>
        <v>0</v>
      </c>
      <c r="M13" s="1435"/>
      <c r="P13" s="167"/>
      <c r="Q13" s="167"/>
      <c r="R13" s="167"/>
      <c r="S13" s="167"/>
      <c r="T13" s="167"/>
      <c r="U13" s="167"/>
      <c r="V13" s="167"/>
      <c r="W13" s="167"/>
      <c r="X13" s="167"/>
      <c r="Y13" s="167"/>
      <c r="Z13" s="167"/>
      <c r="AA13" s="167"/>
    </row>
    <row r="14" spans="1:27">
      <c r="A14" s="261"/>
      <c r="B14" s="1342" t="s">
        <v>1920</v>
      </c>
      <c r="C14" s="898" t="s">
        <v>1921</v>
      </c>
      <c r="D14" s="280">
        <v>7.99</v>
      </c>
      <c r="E14" s="281">
        <v>5.99</v>
      </c>
      <c r="F14" s="280">
        <v>3.99</v>
      </c>
      <c r="G14" s="280">
        <v>3.49</v>
      </c>
      <c r="H14" s="1010">
        <f t="shared" si="0"/>
        <v>0</v>
      </c>
      <c r="I14" s="1343">
        <f>IF('Floriani Price List'!$I$4="D",'Embellish Thread'!G14,IF('Floriani Price List'!$I$4="W",'Embellish Thread'!F14,0))</f>
        <v>3.49</v>
      </c>
      <c r="K14" s="1335" t="b">
        <f t="shared" si="1"/>
        <v>1</v>
      </c>
      <c r="L14" s="1344">
        <f>'Floriani Price List'!$I$5</f>
        <v>0</v>
      </c>
      <c r="M14" s="1435"/>
      <c r="P14" s="167"/>
      <c r="Q14" s="167"/>
      <c r="R14" s="167"/>
      <c r="S14" s="167"/>
      <c r="T14" s="167"/>
      <c r="U14" s="167"/>
      <c r="V14" s="167"/>
      <c r="W14" s="167"/>
      <c r="X14" s="167"/>
      <c r="Y14" s="167"/>
      <c r="Z14" s="167"/>
      <c r="AA14" s="167"/>
    </row>
    <row r="15" spans="1:27">
      <c r="A15" s="261"/>
      <c r="B15" s="1342" t="s">
        <v>1922</v>
      </c>
      <c r="C15" s="899" t="s">
        <v>1923</v>
      </c>
      <c r="D15" s="280">
        <v>7.99</v>
      </c>
      <c r="E15" s="281">
        <v>5.99</v>
      </c>
      <c r="F15" s="280">
        <v>3.99</v>
      </c>
      <c r="G15" s="280">
        <v>3.49</v>
      </c>
      <c r="H15" s="1010">
        <f t="shared" si="0"/>
        <v>0</v>
      </c>
      <c r="I15" s="1343">
        <f>IF('Floriani Price List'!$I$4="D",'Embellish Thread'!G15,IF('Floriani Price List'!$I$4="W",'Embellish Thread'!F15,0))</f>
        <v>3.49</v>
      </c>
      <c r="K15" s="1335" t="b">
        <f t="shared" si="1"/>
        <v>1</v>
      </c>
      <c r="L15" s="1344">
        <f>'Floriani Price List'!$I$5</f>
        <v>0</v>
      </c>
      <c r="M15" s="1435"/>
      <c r="P15" s="167"/>
      <c r="Q15" s="167"/>
      <c r="R15" s="167"/>
      <c r="S15" s="167"/>
      <c r="T15" s="167"/>
      <c r="U15" s="167"/>
      <c r="V15" s="167"/>
      <c r="W15" s="167"/>
      <c r="X15" s="167"/>
      <c r="Y15" s="167"/>
      <c r="Z15" s="167"/>
      <c r="AA15" s="167"/>
    </row>
    <row r="16" spans="1:27">
      <c r="A16" s="261"/>
      <c r="B16" s="1342" t="s">
        <v>1924</v>
      </c>
      <c r="C16" s="900" t="s">
        <v>1925</v>
      </c>
      <c r="D16" s="280">
        <v>7.99</v>
      </c>
      <c r="E16" s="281">
        <v>5.99</v>
      </c>
      <c r="F16" s="280">
        <v>3.99</v>
      </c>
      <c r="G16" s="280">
        <v>3.49</v>
      </c>
      <c r="H16" s="1010">
        <f t="shared" si="0"/>
        <v>0</v>
      </c>
      <c r="I16" s="1343">
        <f>IF('Floriani Price List'!$I$4="D",'Embellish Thread'!G16,IF('Floriani Price List'!$I$4="W",'Embellish Thread'!F16,0))</f>
        <v>3.49</v>
      </c>
      <c r="K16" s="1335" t="b">
        <f t="shared" si="1"/>
        <v>1</v>
      </c>
      <c r="L16" s="1344">
        <f>'Floriani Price List'!$I$5</f>
        <v>0</v>
      </c>
      <c r="M16" s="1435"/>
      <c r="P16" s="167"/>
      <c r="Q16" s="167"/>
      <c r="R16" s="167"/>
      <c r="S16" s="167"/>
      <c r="T16" s="167"/>
      <c r="U16" s="167"/>
      <c r="V16" s="167"/>
      <c r="W16" s="167"/>
      <c r="X16" s="167"/>
      <c r="Y16" s="167"/>
      <c r="Z16" s="167"/>
      <c r="AA16" s="167"/>
    </row>
    <row r="17" spans="1:27">
      <c r="A17" s="261"/>
      <c r="B17" s="1342" t="s">
        <v>1926</v>
      </c>
      <c r="C17" s="901" t="s">
        <v>1927</v>
      </c>
      <c r="D17" s="280">
        <v>7.99</v>
      </c>
      <c r="E17" s="281">
        <v>5.99</v>
      </c>
      <c r="F17" s="280">
        <v>3.99</v>
      </c>
      <c r="G17" s="280">
        <v>3.49</v>
      </c>
      <c r="H17" s="1010">
        <f t="shared" si="0"/>
        <v>0</v>
      </c>
      <c r="I17" s="1343">
        <f>IF('Floriani Price List'!$I$4="D",'Embellish Thread'!G17,IF('Floriani Price List'!$I$4="W",'Embellish Thread'!F17,0))</f>
        <v>3.49</v>
      </c>
      <c r="K17" s="1335" t="b">
        <f t="shared" si="1"/>
        <v>1</v>
      </c>
      <c r="L17" s="1344">
        <f>'Floriani Price List'!$I$5</f>
        <v>0</v>
      </c>
      <c r="M17" s="1435"/>
      <c r="P17" s="167"/>
      <c r="Q17" s="167"/>
      <c r="R17" s="167"/>
      <c r="S17" s="167"/>
      <c r="T17" s="167"/>
      <c r="U17" s="167"/>
      <c r="V17" s="167"/>
      <c r="W17" s="167"/>
      <c r="X17" s="167"/>
      <c r="Y17" s="167"/>
      <c r="Z17" s="167"/>
      <c r="AA17" s="167"/>
    </row>
    <row r="18" spans="1:27">
      <c r="A18" s="261"/>
      <c r="B18" s="1342" t="s">
        <v>1928</v>
      </c>
      <c r="C18" s="902" t="s">
        <v>1929</v>
      </c>
      <c r="D18" s="280">
        <v>7.99</v>
      </c>
      <c r="E18" s="281">
        <v>5.99</v>
      </c>
      <c r="F18" s="280">
        <v>3.99</v>
      </c>
      <c r="G18" s="280">
        <v>3.49</v>
      </c>
      <c r="H18" s="1010">
        <f t="shared" si="0"/>
        <v>0</v>
      </c>
      <c r="I18" s="1343">
        <f>IF('Floriani Price List'!$I$4="D",'Embellish Thread'!G18,IF('Floriani Price List'!$I$4="W",'Embellish Thread'!F18,0))</f>
        <v>3.49</v>
      </c>
      <c r="K18" s="1335" t="b">
        <f t="shared" si="1"/>
        <v>1</v>
      </c>
      <c r="L18" s="1344">
        <f>'Floriani Price List'!$I$5</f>
        <v>0</v>
      </c>
      <c r="M18" s="1435"/>
      <c r="P18" s="167"/>
      <c r="Q18" s="167"/>
      <c r="R18" s="167"/>
      <c r="S18" s="167"/>
      <c r="T18" s="167"/>
      <c r="U18" s="167"/>
      <c r="V18" s="167"/>
      <c r="W18" s="167"/>
      <c r="X18" s="167"/>
      <c r="Y18" s="167"/>
      <c r="Z18" s="167"/>
      <c r="AA18" s="167"/>
    </row>
    <row r="19" spans="1:27">
      <c r="A19" s="261"/>
      <c r="B19" s="1342" t="s">
        <v>1930</v>
      </c>
      <c r="C19" s="903" t="s">
        <v>1931</v>
      </c>
      <c r="D19" s="280">
        <v>7.99</v>
      </c>
      <c r="E19" s="281">
        <v>5.99</v>
      </c>
      <c r="F19" s="280">
        <v>3.99</v>
      </c>
      <c r="G19" s="280">
        <v>3.49</v>
      </c>
      <c r="H19" s="1010">
        <f t="shared" si="0"/>
        <v>0</v>
      </c>
      <c r="I19" s="1343">
        <f>IF('Floriani Price List'!$I$4="D",'Embellish Thread'!G19,IF('Floriani Price List'!$I$4="W",'Embellish Thread'!F19,0))</f>
        <v>3.49</v>
      </c>
      <c r="K19" s="1335" t="b">
        <f t="shared" si="1"/>
        <v>1</v>
      </c>
      <c r="L19" s="1344">
        <f>'Floriani Price List'!$I$5</f>
        <v>0</v>
      </c>
      <c r="M19" s="1435"/>
      <c r="P19" s="167"/>
      <c r="Q19" s="167"/>
      <c r="R19" s="167"/>
      <c r="S19" s="167"/>
      <c r="T19" s="167"/>
      <c r="U19" s="167"/>
      <c r="V19" s="167"/>
      <c r="W19" s="167"/>
      <c r="X19" s="167"/>
      <c r="Y19" s="167"/>
      <c r="Z19" s="167"/>
      <c r="AA19" s="167"/>
    </row>
    <row r="20" spans="1:27">
      <c r="A20" s="261"/>
      <c r="B20" s="1342" t="s">
        <v>1932</v>
      </c>
      <c r="C20" s="904" t="s">
        <v>1933</v>
      </c>
      <c r="D20" s="280">
        <v>7.99</v>
      </c>
      <c r="E20" s="281">
        <v>5.99</v>
      </c>
      <c r="F20" s="280">
        <v>3.99</v>
      </c>
      <c r="G20" s="280">
        <v>3.49</v>
      </c>
      <c r="H20" s="1010">
        <f t="shared" si="0"/>
        <v>0</v>
      </c>
      <c r="I20" s="1343">
        <f>IF('Floriani Price List'!$I$4="D",'Embellish Thread'!G20,IF('Floriani Price List'!$I$4="W",'Embellish Thread'!F20,0))</f>
        <v>3.49</v>
      </c>
      <c r="K20" s="1335" t="b">
        <f t="shared" si="1"/>
        <v>1</v>
      </c>
      <c r="L20" s="1344">
        <f>'Floriani Price List'!$I$5</f>
        <v>0</v>
      </c>
      <c r="M20" s="1435"/>
      <c r="P20" s="167"/>
      <c r="Q20" s="167"/>
      <c r="R20" s="167"/>
      <c r="S20" s="167"/>
      <c r="T20" s="167"/>
      <c r="U20" s="167"/>
      <c r="V20" s="167"/>
      <c r="W20" s="167"/>
      <c r="X20" s="167"/>
      <c r="Y20" s="167"/>
      <c r="Z20" s="167"/>
      <c r="AA20" s="167"/>
    </row>
    <row r="21" spans="1:27">
      <c r="A21" s="261"/>
      <c r="B21" s="1342" t="s">
        <v>1934</v>
      </c>
      <c r="C21" s="905" t="s">
        <v>1935</v>
      </c>
      <c r="D21" s="280">
        <v>7.99</v>
      </c>
      <c r="E21" s="281">
        <v>5.99</v>
      </c>
      <c r="F21" s="280">
        <v>3.99</v>
      </c>
      <c r="G21" s="280">
        <v>3.49</v>
      </c>
      <c r="H21" s="1010">
        <f t="shared" si="0"/>
        <v>0</v>
      </c>
      <c r="I21" s="1343">
        <f>IF('Floriani Price List'!$I$4="D",'Embellish Thread'!G21,IF('Floriani Price List'!$I$4="W",'Embellish Thread'!F21,0))</f>
        <v>3.49</v>
      </c>
      <c r="K21" s="1335" t="b">
        <f t="shared" si="1"/>
        <v>1</v>
      </c>
      <c r="L21" s="1344">
        <f>'Floriani Price List'!$I$5</f>
        <v>0</v>
      </c>
      <c r="M21" s="1435"/>
      <c r="P21" s="167"/>
      <c r="Q21" s="167"/>
      <c r="R21" s="167"/>
      <c r="S21" s="167"/>
      <c r="T21" s="167"/>
      <c r="U21" s="167"/>
      <c r="V21" s="167"/>
      <c r="W21" s="167"/>
      <c r="X21" s="167"/>
      <c r="Y21" s="167"/>
      <c r="Z21" s="167"/>
      <c r="AA21" s="167"/>
    </row>
    <row r="22" spans="1:27">
      <c r="A22" s="261"/>
      <c r="B22" s="1342" t="s">
        <v>1936</v>
      </c>
      <c r="C22" s="906" t="s">
        <v>2148</v>
      </c>
      <c r="D22" s="280">
        <v>7.99</v>
      </c>
      <c r="E22" s="281">
        <v>5.99</v>
      </c>
      <c r="F22" s="280">
        <v>3.99</v>
      </c>
      <c r="G22" s="280">
        <v>3.49</v>
      </c>
      <c r="H22" s="1010">
        <f t="shared" si="0"/>
        <v>0</v>
      </c>
      <c r="I22" s="1343">
        <f>IF('Floriani Price List'!$I$4="D",'Embellish Thread'!G22,IF('Floriani Price List'!$I$4="W",'Embellish Thread'!F22,0))</f>
        <v>3.49</v>
      </c>
      <c r="K22" s="1335" t="b">
        <f t="shared" si="1"/>
        <v>1</v>
      </c>
      <c r="L22" s="1344">
        <f>'Floriani Price List'!$I$5</f>
        <v>0</v>
      </c>
      <c r="M22" s="1435"/>
      <c r="P22" s="167"/>
      <c r="Q22" s="167"/>
      <c r="R22" s="167"/>
      <c r="S22" s="167"/>
      <c r="T22" s="167"/>
      <c r="U22" s="167"/>
      <c r="V22" s="167"/>
      <c r="W22" s="167"/>
      <c r="X22" s="167"/>
      <c r="Y22" s="167"/>
      <c r="Z22" s="167"/>
      <c r="AA22" s="167"/>
    </row>
    <row r="23" spans="1:27">
      <c r="A23" s="261"/>
      <c r="B23" s="1342" t="s">
        <v>1937</v>
      </c>
      <c r="C23" s="907" t="s">
        <v>1938</v>
      </c>
      <c r="D23" s="280">
        <v>7.99</v>
      </c>
      <c r="E23" s="281">
        <v>5.99</v>
      </c>
      <c r="F23" s="280">
        <v>3.99</v>
      </c>
      <c r="G23" s="280">
        <v>3.49</v>
      </c>
      <c r="H23" s="1010">
        <f t="shared" si="0"/>
        <v>0</v>
      </c>
      <c r="I23" s="1343">
        <f>IF('Floriani Price List'!$I$4="D",'Embellish Thread'!G23,IF('Floriani Price List'!$I$4="W",'Embellish Thread'!F23,0))</f>
        <v>3.49</v>
      </c>
      <c r="K23" s="1335" t="b">
        <f t="shared" si="1"/>
        <v>1</v>
      </c>
      <c r="L23" s="1344">
        <f>'Floriani Price List'!$I$5</f>
        <v>0</v>
      </c>
      <c r="M23" s="1435"/>
      <c r="P23" s="167"/>
      <c r="Q23" s="167"/>
      <c r="R23" s="167"/>
      <c r="S23" s="167"/>
      <c r="T23" s="167"/>
      <c r="U23" s="167"/>
      <c r="V23" s="167"/>
      <c r="W23" s="167"/>
      <c r="X23" s="167"/>
      <c r="Y23" s="167"/>
      <c r="Z23" s="167"/>
      <c r="AA23" s="167"/>
    </row>
    <row r="24" spans="1:27">
      <c r="A24" s="261"/>
      <c r="B24" s="1342" t="s">
        <v>1939</v>
      </c>
      <c r="C24" s="908" t="s">
        <v>1940</v>
      </c>
      <c r="D24" s="280">
        <v>7.99</v>
      </c>
      <c r="E24" s="281">
        <v>5.99</v>
      </c>
      <c r="F24" s="280">
        <v>3.99</v>
      </c>
      <c r="G24" s="280">
        <v>3.49</v>
      </c>
      <c r="H24" s="1010">
        <f t="shared" si="0"/>
        <v>0</v>
      </c>
      <c r="I24" s="1343">
        <f>IF('Floriani Price List'!$I$4="D",'Embellish Thread'!G24,IF('Floriani Price List'!$I$4="W",'Embellish Thread'!F24,0))</f>
        <v>3.49</v>
      </c>
      <c r="K24" s="1335" t="b">
        <f t="shared" si="1"/>
        <v>1</v>
      </c>
      <c r="L24" s="1344">
        <f>'Floriani Price List'!$I$5</f>
        <v>0</v>
      </c>
      <c r="M24" s="1435"/>
      <c r="P24" s="167"/>
      <c r="Q24" s="167"/>
      <c r="R24" s="167"/>
      <c r="S24" s="167"/>
      <c r="T24" s="167"/>
      <c r="U24" s="167"/>
      <c r="V24" s="167"/>
      <c r="W24" s="167"/>
      <c r="X24" s="167"/>
      <c r="Y24" s="167"/>
      <c r="Z24" s="167"/>
      <c r="AA24" s="167"/>
    </row>
    <row r="25" spans="1:27">
      <c r="A25" s="261"/>
      <c r="B25" s="1342" t="s">
        <v>1941</v>
      </c>
      <c r="C25" s="909" t="s">
        <v>1942</v>
      </c>
      <c r="D25" s="280">
        <v>7.99</v>
      </c>
      <c r="E25" s="281">
        <v>5.99</v>
      </c>
      <c r="F25" s="280">
        <v>3.99</v>
      </c>
      <c r="G25" s="280">
        <v>3.49</v>
      </c>
      <c r="H25" s="1010">
        <f t="shared" si="0"/>
        <v>0</v>
      </c>
      <c r="I25" s="1343">
        <f>IF('Floriani Price List'!$I$4="D",'Embellish Thread'!G25,IF('Floriani Price List'!$I$4="W",'Embellish Thread'!F25,0))</f>
        <v>3.49</v>
      </c>
      <c r="K25" s="1335" t="b">
        <f t="shared" si="1"/>
        <v>1</v>
      </c>
      <c r="L25" s="1344">
        <f>'Floriani Price List'!$I$5</f>
        <v>0</v>
      </c>
      <c r="M25" s="1435"/>
      <c r="P25" s="167"/>
      <c r="Q25" s="167"/>
      <c r="R25" s="167"/>
      <c r="S25" s="167"/>
      <c r="T25" s="167"/>
      <c r="U25" s="167"/>
      <c r="V25" s="167"/>
      <c r="W25" s="167"/>
      <c r="X25" s="167"/>
      <c r="Y25" s="167"/>
      <c r="Z25" s="167"/>
      <c r="AA25" s="167"/>
    </row>
    <row r="26" spans="1:27">
      <c r="A26" s="261"/>
      <c r="B26" s="1342" t="s">
        <v>1943</v>
      </c>
      <c r="C26" s="910" t="s">
        <v>1944</v>
      </c>
      <c r="D26" s="280">
        <v>7.99</v>
      </c>
      <c r="E26" s="281">
        <v>5.99</v>
      </c>
      <c r="F26" s="280">
        <v>3.99</v>
      </c>
      <c r="G26" s="280">
        <v>3.49</v>
      </c>
      <c r="H26" s="1010">
        <f t="shared" si="0"/>
        <v>0</v>
      </c>
      <c r="I26" s="1343">
        <f>IF('Floriani Price List'!$I$4="D",'Embellish Thread'!G26,IF('Floriani Price List'!$I$4="W",'Embellish Thread'!F26,0))</f>
        <v>3.49</v>
      </c>
      <c r="K26" s="1335" t="b">
        <f t="shared" si="1"/>
        <v>1</v>
      </c>
      <c r="L26" s="1344">
        <f>'Floriani Price List'!$I$5</f>
        <v>0</v>
      </c>
      <c r="M26" s="1435"/>
      <c r="P26" s="167"/>
      <c r="Q26" s="167"/>
      <c r="R26" s="167"/>
      <c r="S26" s="167"/>
      <c r="T26" s="167"/>
      <c r="U26" s="167"/>
      <c r="V26" s="167"/>
      <c r="W26" s="167"/>
      <c r="X26" s="167"/>
      <c r="Y26" s="167"/>
      <c r="Z26" s="167"/>
      <c r="AA26" s="167"/>
    </row>
    <row r="27" spans="1:27">
      <c r="A27" s="261"/>
      <c r="B27" s="1342" t="s">
        <v>1945</v>
      </c>
      <c r="C27" s="911" t="s">
        <v>1946</v>
      </c>
      <c r="D27" s="280">
        <v>7.99</v>
      </c>
      <c r="E27" s="281">
        <v>5.99</v>
      </c>
      <c r="F27" s="280">
        <v>3.99</v>
      </c>
      <c r="G27" s="280">
        <v>3.49</v>
      </c>
      <c r="H27" s="1010">
        <f t="shared" si="0"/>
        <v>0</v>
      </c>
      <c r="I27" s="1343">
        <f>IF('Floriani Price List'!$I$4="D",'Embellish Thread'!G27,IF('Floriani Price List'!$I$4="W",'Embellish Thread'!F27,0))</f>
        <v>3.49</v>
      </c>
      <c r="K27" s="1335" t="b">
        <f t="shared" si="1"/>
        <v>1</v>
      </c>
      <c r="L27" s="1344">
        <f>'Floriani Price List'!$I$5</f>
        <v>0</v>
      </c>
      <c r="M27" s="1435"/>
      <c r="P27" s="167"/>
      <c r="Q27" s="167"/>
      <c r="R27" s="167"/>
      <c r="S27" s="167"/>
      <c r="T27" s="167"/>
      <c r="U27" s="167"/>
      <c r="V27" s="167"/>
      <c r="W27" s="167"/>
      <c r="X27" s="167"/>
      <c r="Y27" s="167"/>
      <c r="Z27" s="167"/>
      <c r="AA27" s="167"/>
    </row>
    <row r="28" spans="1:27">
      <c r="A28" s="261"/>
      <c r="B28" s="1342" t="s">
        <v>1947</v>
      </c>
      <c r="C28" s="912" t="s">
        <v>1948</v>
      </c>
      <c r="D28" s="280">
        <v>7.99</v>
      </c>
      <c r="E28" s="281">
        <v>5.99</v>
      </c>
      <c r="F28" s="280">
        <v>3.99</v>
      </c>
      <c r="G28" s="280">
        <v>3.49</v>
      </c>
      <c r="H28" s="1010">
        <f t="shared" si="0"/>
        <v>0</v>
      </c>
      <c r="I28" s="1343">
        <f>IF('Floriani Price List'!$I$4="D",'Embellish Thread'!G28,IF('Floriani Price List'!$I$4="W",'Embellish Thread'!F28,0))</f>
        <v>3.49</v>
      </c>
      <c r="K28" s="1335" t="b">
        <f t="shared" si="1"/>
        <v>1</v>
      </c>
      <c r="L28" s="1344">
        <f>'Floriani Price List'!$I$5</f>
        <v>0</v>
      </c>
      <c r="M28" s="1435"/>
      <c r="P28" s="167"/>
      <c r="Q28" s="167"/>
      <c r="R28" s="167"/>
      <c r="S28" s="167"/>
      <c r="T28" s="167"/>
      <c r="U28" s="167"/>
      <c r="V28" s="167"/>
      <c r="W28" s="167"/>
      <c r="X28" s="167"/>
      <c r="Y28" s="167"/>
      <c r="Z28" s="167"/>
      <c r="AA28" s="167"/>
    </row>
    <row r="29" spans="1:27">
      <c r="A29" s="261"/>
      <c r="B29" s="1342" t="s">
        <v>1949</v>
      </c>
      <c r="C29" s="942" t="s">
        <v>1950</v>
      </c>
      <c r="D29" s="280">
        <v>7.99</v>
      </c>
      <c r="E29" s="281">
        <v>5.99</v>
      </c>
      <c r="F29" s="280">
        <v>3.99</v>
      </c>
      <c r="G29" s="280">
        <v>3.49</v>
      </c>
      <c r="H29" s="1010">
        <f t="shared" si="0"/>
        <v>0</v>
      </c>
      <c r="I29" s="1343">
        <f>IF('Floriani Price List'!$I$4="D",'Embellish Thread'!G29,IF('Floriani Price List'!$I$4="W",'Embellish Thread'!F29,0))</f>
        <v>3.49</v>
      </c>
      <c r="K29" s="1335" t="b">
        <f t="shared" si="1"/>
        <v>1</v>
      </c>
      <c r="L29" s="1344">
        <f>'Floriani Price List'!$I$5</f>
        <v>0</v>
      </c>
      <c r="M29" s="1435"/>
      <c r="P29" s="167"/>
      <c r="Q29" s="167"/>
      <c r="R29" s="167"/>
      <c r="S29" s="167"/>
      <c r="T29" s="167"/>
      <c r="U29" s="167"/>
      <c r="V29" s="167"/>
      <c r="W29" s="167"/>
      <c r="X29" s="167"/>
      <c r="Y29" s="167"/>
      <c r="Z29" s="167"/>
      <c r="AA29" s="167"/>
    </row>
    <row r="30" spans="1:27">
      <c r="A30" s="261"/>
      <c r="B30" s="1342" t="s">
        <v>1951</v>
      </c>
      <c r="C30" s="913" t="s">
        <v>2149</v>
      </c>
      <c r="D30" s="280">
        <v>7.99</v>
      </c>
      <c r="E30" s="281">
        <v>5.99</v>
      </c>
      <c r="F30" s="280">
        <v>3.99</v>
      </c>
      <c r="G30" s="280">
        <v>3.49</v>
      </c>
      <c r="H30" s="1010">
        <f t="shared" si="0"/>
        <v>0</v>
      </c>
      <c r="I30" s="1343">
        <f>IF('Floriani Price List'!$I$4="D",'Embellish Thread'!G30,IF('Floriani Price List'!$I$4="W",'Embellish Thread'!F30,0))</f>
        <v>3.49</v>
      </c>
      <c r="K30" s="1335" t="b">
        <f t="shared" si="1"/>
        <v>1</v>
      </c>
      <c r="L30" s="1344">
        <f>'Floriani Price List'!$I$5</f>
        <v>0</v>
      </c>
      <c r="M30" s="1435"/>
      <c r="P30" s="167"/>
      <c r="Q30" s="167"/>
      <c r="R30" s="167"/>
      <c r="S30" s="167"/>
      <c r="T30" s="167"/>
      <c r="U30" s="167"/>
      <c r="V30" s="167"/>
      <c r="W30" s="167"/>
      <c r="X30" s="167"/>
      <c r="Y30" s="167"/>
      <c r="Z30" s="167"/>
      <c r="AA30" s="167"/>
    </row>
    <row r="31" spans="1:27">
      <c r="A31" s="261"/>
      <c r="B31" s="1342" t="s">
        <v>1952</v>
      </c>
      <c r="C31" s="914" t="s">
        <v>1953</v>
      </c>
      <c r="D31" s="280">
        <v>7.99</v>
      </c>
      <c r="E31" s="281">
        <v>5.99</v>
      </c>
      <c r="F31" s="280">
        <v>3.99</v>
      </c>
      <c r="G31" s="280">
        <v>3.49</v>
      </c>
      <c r="H31" s="1010">
        <f t="shared" si="0"/>
        <v>0</v>
      </c>
      <c r="I31" s="1343">
        <f>IF('Floriani Price List'!$I$4="D",'Embellish Thread'!G31,IF('Floriani Price List'!$I$4="W",'Embellish Thread'!F31,0))</f>
        <v>3.49</v>
      </c>
      <c r="K31" s="1335" t="b">
        <f t="shared" si="1"/>
        <v>1</v>
      </c>
      <c r="L31" s="1344">
        <f>'Floriani Price List'!$I$5</f>
        <v>0</v>
      </c>
      <c r="M31" s="1435"/>
      <c r="P31" s="167"/>
      <c r="Q31" s="167"/>
      <c r="R31" s="167"/>
      <c r="S31" s="167"/>
      <c r="T31" s="167"/>
      <c r="U31" s="167"/>
      <c r="V31" s="167"/>
      <c r="W31" s="167"/>
      <c r="X31" s="167"/>
      <c r="Y31" s="167"/>
      <c r="Z31" s="167"/>
      <c r="AA31" s="167"/>
    </row>
    <row r="32" spans="1:27">
      <c r="A32" s="261"/>
      <c r="B32" s="1342" t="s">
        <v>1954</v>
      </c>
      <c r="C32" s="915" t="s">
        <v>2150</v>
      </c>
      <c r="D32" s="280">
        <v>7.99</v>
      </c>
      <c r="E32" s="281">
        <v>5.99</v>
      </c>
      <c r="F32" s="280">
        <v>3.99</v>
      </c>
      <c r="G32" s="280">
        <v>3.49</v>
      </c>
      <c r="H32" s="1010">
        <f t="shared" si="0"/>
        <v>0</v>
      </c>
      <c r="I32" s="1343">
        <f>IF('Floriani Price List'!$I$4="D",'Embellish Thread'!G32,IF('Floriani Price List'!$I$4="W",'Embellish Thread'!F32,0))</f>
        <v>3.49</v>
      </c>
      <c r="K32" s="1335" t="b">
        <f t="shared" si="1"/>
        <v>1</v>
      </c>
      <c r="L32" s="1344">
        <f>'Floriani Price List'!$I$5</f>
        <v>0</v>
      </c>
      <c r="M32" s="1435"/>
      <c r="P32" s="167"/>
      <c r="Q32" s="167"/>
      <c r="R32" s="167"/>
      <c r="S32" s="167"/>
      <c r="T32" s="167"/>
      <c r="U32" s="167"/>
      <c r="V32" s="167"/>
      <c r="W32" s="167"/>
      <c r="X32" s="167"/>
      <c r="Y32" s="167"/>
      <c r="Z32" s="167"/>
      <c r="AA32" s="167"/>
    </row>
    <row r="33" spans="1:27">
      <c r="A33" s="261"/>
      <c r="B33" s="1342" t="s">
        <v>1955</v>
      </c>
      <c r="C33" s="943" t="s">
        <v>2151</v>
      </c>
      <c r="D33" s="280">
        <v>7.99</v>
      </c>
      <c r="E33" s="281">
        <v>5.99</v>
      </c>
      <c r="F33" s="280">
        <v>3.99</v>
      </c>
      <c r="G33" s="280">
        <v>3.49</v>
      </c>
      <c r="H33" s="1010">
        <f t="shared" si="0"/>
        <v>0</v>
      </c>
      <c r="I33" s="1343">
        <f>IF('Floriani Price List'!$I$4="D",'Embellish Thread'!G33,IF('Floriani Price List'!$I$4="W",'Embellish Thread'!F33,0))</f>
        <v>3.49</v>
      </c>
      <c r="K33" s="1335" t="b">
        <f t="shared" si="1"/>
        <v>1</v>
      </c>
      <c r="L33" s="1344">
        <f>'Floriani Price List'!$I$5</f>
        <v>0</v>
      </c>
      <c r="M33" s="1435"/>
      <c r="P33" s="167"/>
      <c r="Q33" s="167"/>
      <c r="R33" s="167"/>
      <c r="S33" s="167"/>
      <c r="T33" s="167"/>
      <c r="U33" s="167"/>
      <c r="V33" s="167"/>
      <c r="W33" s="167"/>
      <c r="X33" s="167"/>
      <c r="Y33" s="167"/>
      <c r="Z33" s="167"/>
      <c r="AA33" s="167"/>
    </row>
    <row r="34" spans="1:27">
      <c r="A34" s="261"/>
      <c r="B34" s="1342" t="s">
        <v>1956</v>
      </c>
      <c r="C34" s="916" t="s">
        <v>1957</v>
      </c>
      <c r="D34" s="280">
        <v>7.99</v>
      </c>
      <c r="E34" s="281">
        <v>5.99</v>
      </c>
      <c r="F34" s="280">
        <v>3.99</v>
      </c>
      <c r="G34" s="280">
        <v>3.49</v>
      </c>
      <c r="H34" s="1010">
        <f t="shared" si="0"/>
        <v>0</v>
      </c>
      <c r="I34" s="1343">
        <f>IF('Floriani Price List'!$I$4="D",'Embellish Thread'!G34,IF('Floriani Price List'!$I$4="W",'Embellish Thread'!F34,0))</f>
        <v>3.49</v>
      </c>
      <c r="K34" s="1335" t="b">
        <f t="shared" si="1"/>
        <v>1</v>
      </c>
      <c r="L34" s="1344">
        <f>'Floriani Price List'!$I$5</f>
        <v>0</v>
      </c>
      <c r="M34" s="1435"/>
      <c r="P34" s="167"/>
      <c r="Q34" s="167"/>
      <c r="R34" s="167"/>
      <c r="S34" s="167"/>
      <c r="T34" s="167"/>
      <c r="U34" s="167"/>
      <c r="V34" s="167"/>
      <c r="W34" s="167"/>
      <c r="X34" s="167"/>
      <c r="Y34" s="167"/>
      <c r="Z34" s="167"/>
      <c r="AA34" s="167"/>
    </row>
    <row r="35" spans="1:27">
      <c r="A35" s="261"/>
      <c r="B35" s="1342" t="s">
        <v>1958</v>
      </c>
      <c r="C35" s="917" t="s">
        <v>1959</v>
      </c>
      <c r="D35" s="280">
        <v>7.99</v>
      </c>
      <c r="E35" s="281">
        <v>5.99</v>
      </c>
      <c r="F35" s="280">
        <v>3.99</v>
      </c>
      <c r="G35" s="280">
        <v>3.49</v>
      </c>
      <c r="H35" s="1010">
        <f t="shared" si="0"/>
        <v>0</v>
      </c>
      <c r="I35" s="1343">
        <f>IF('Floriani Price List'!$I$4="D",'Embellish Thread'!G35,IF('Floriani Price List'!$I$4="W",'Embellish Thread'!F35,0))</f>
        <v>3.49</v>
      </c>
      <c r="K35" s="1335" t="b">
        <f t="shared" si="1"/>
        <v>1</v>
      </c>
      <c r="L35" s="1344">
        <f>'Floriani Price List'!$I$5</f>
        <v>0</v>
      </c>
      <c r="M35" s="1435"/>
      <c r="P35" s="167"/>
      <c r="Q35" s="167"/>
      <c r="R35" s="167"/>
      <c r="S35" s="167"/>
      <c r="T35" s="167"/>
      <c r="U35" s="167"/>
      <c r="V35" s="167"/>
      <c r="W35" s="167"/>
      <c r="X35" s="167"/>
      <c r="Y35" s="167"/>
      <c r="Z35" s="167"/>
      <c r="AA35" s="167"/>
    </row>
    <row r="36" spans="1:27">
      <c r="A36" s="261"/>
      <c r="B36" s="1342" t="s">
        <v>1960</v>
      </c>
      <c r="C36" s="918" t="s">
        <v>1961</v>
      </c>
      <c r="D36" s="280">
        <v>7.99</v>
      </c>
      <c r="E36" s="281">
        <v>5.99</v>
      </c>
      <c r="F36" s="280">
        <v>3.99</v>
      </c>
      <c r="G36" s="280">
        <v>3.49</v>
      </c>
      <c r="H36" s="1010">
        <f t="shared" si="0"/>
        <v>0</v>
      </c>
      <c r="I36" s="1343">
        <f>IF('Floriani Price List'!$I$4="D",'Embellish Thread'!G36,IF('Floriani Price List'!$I$4="W",'Embellish Thread'!F36,0))</f>
        <v>3.49</v>
      </c>
      <c r="K36" s="1335" t="b">
        <f t="shared" si="1"/>
        <v>1</v>
      </c>
      <c r="L36" s="1344">
        <f>'Floriani Price List'!$I$5</f>
        <v>0</v>
      </c>
      <c r="M36" s="1435"/>
      <c r="P36" s="167"/>
      <c r="Q36" s="167"/>
      <c r="R36" s="167"/>
      <c r="S36" s="167"/>
      <c r="T36" s="167"/>
      <c r="U36" s="167"/>
      <c r="V36" s="167"/>
      <c r="W36" s="167"/>
      <c r="X36" s="167"/>
      <c r="Y36" s="167"/>
      <c r="Z36" s="167"/>
      <c r="AA36" s="167"/>
    </row>
    <row r="37" spans="1:27">
      <c r="A37" s="261"/>
      <c r="B37" s="1342" t="s">
        <v>1962</v>
      </c>
      <c r="C37" s="919" t="s">
        <v>1963</v>
      </c>
      <c r="D37" s="280">
        <v>7.99</v>
      </c>
      <c r="E37" s="281">
        <v>5.99</v>
      </c>
      <c r="F37" s="280">
        <v>3.99</v>
      </c>
      <c r="G37" s="280">
        <v>3.49</v>
      </c>
      <c r="H37" s="1010">
        <f t="shared" si="0"/>
        <v>0</v>
      </c>
      <c r="I37" s="1343">
        <f>IF('Floriani Price List'!$I$4="D",'Embellish Thread'!G37,IF('Floriani Price List'!$I$4="W",'Embellish Thread'!F37,0))</f>
        <v>3.49</v>
      </c>
      <c r="K37" s="1335" t="b">
        <f t="shared" si="1"/>
        <v>1</v>
      </c>
      <c r="L37" s="1344">
        <f>'Floriani Price List'!$I$5</f>
        <v>0</v>
      </c>
      <c r="M37" s="1435"/>
      <c r="P37" s="167"/>
      <c r="Q37" s="167"/>
      <c r="R37" s="167"/>
      <c r="S37" s="167"/>
      <c r="T37" s="167"/>
      <c r="U37" s="167"/>
      <c r="V37" s="167"/>
      <c r="W37" s="167"/>
      <c r="X37" s="167"/>
      <c r="Y37" s="167"/>
      <c r="Z37" s="167"/>
      <c r="AA37" s="167"/>
    </row>
    <row r="38" spans="1:27">
      <c r="A38" s="261"/>
      <c r="B38" s="1342" t="s">
        <v>1964</v>
      </c>
      <c r="C38" s="920" t="s">
        <v>1965</v>
      </c>
      <c r="D38" s="280">
        <v>7.99</v>
      </c>
      <c r="E38" s="281">
        <v>5.99</v>
      </c>
      <c r="F38" s="280">
        <v>3.99</v>
      </c>
      <c r="G38" s="280">
        <v>3.49</v>
      </c>
      <c r="H38" s="1010">
        <f t="shared" si="0"/>
        <v>0</v>
      </c>
      <c r="I38" s="1343">
        <f>IF('Floriani Price List'!$I$4="D",'Embellish Thread'!G38,IF('Floriani Price List'!$I$4="W",'Embellish Thread'!F38,0))</f>
        <v>3.49</v>
      </c>
      <c r="K38" s="1335" t="b">
        <f t="shared" si="1"/>
        <v>1</v>
      </c>
      <c r="L38" s="1344">
        <f>'Floriani Price List'!$I$5</f>
        <v>0</v>
      </c>
      <c r="M38" s="1435"/>
      <c r="P38" s="167"/>
      <c r="Q38" s="167"/>
      <c r="R38" s="167"/>
      <c r="S38" s="167"/>
      <c r="T38" s="167"/>
      <c r="U38" s="167"/>
      <c r="V38" s="167"/>
      <c r="W38" s="167"/>
      <c r="X38" s="167"/>
      <c r="Y38" s="167"/>
      <c r="Z38" s="167"/>
      <c r="AA38" s="167"/>
    </row>
    <row r="39" spans="1:27">
      <c r="A39" s="261"/>
      <c r="B39" s="1342" t="s">
        <v>1966</v>
      </c>
      <c r="C39" s="921" t="s">
        <v>1967</v>
      </c>
      <c r="D39" s="280">
        <v>7.99</v>
      </c>
      <c r="E39" s="281">
        <v>5.99</v>
      </c>
      <c r="F39" s="280">
        <v>3.99</v>
      </c>
      <c r="G39" s="280">
        <v>3.49</v>
      </c>
      <c r="H39" s="1010">
        <f t="shared" ref="H39:H62" si="2">A39*I39</f>
        <v>0</v>
      </c>
      <c r="I39" s="1343">
        <f>IF('Floriani Price List'!$I$4="D",'Embellish Thread'!G39,IF('Floriani Price List'!$I$4="W",'Embellish Thread'!F39,0))</f>
        <v>3.49</v>
      </c>
      <c r="K39" s="1335" t="b">
        <f t="shared" ref="K39:K67" si="3">ISBLANK(A39)</f>
        <v>1</v>
      </c>
      <c r="L39" s="1344">
        <f>'Floriani Price List'!$I$5</f>
        <v>0</v>
      </c>
      <c r="M39" s="1435"/>
      <c r="P39" s="167"/>
      <c r="Q39" s="167"/>
      <c r="R39" s="167"/>
      <c r="S39" s="167"/>
      <c r="T39" s="167"/>
      <c r="U39" s="167"/>
      <c r="V39" s="167"/>
      <c r="W39" s="167"/>
      <c r="X39" s="167"/>
      <c r="Y39" s="167"/>
      <c r="Z39" s="167"/>
      <c r="AA39" s="167"/>
    </row>
    <row r="40" spans="1:27">
      <c r="A40" s="261"/>
      <c r="B40" s="1342" t="s">
        <v>1968</v>
      </c>
      <c r="C40" s="922" t="s">
        <v>1969</v>
      </c>
      <c r="D40" s="280">
        <v>7.99</v>
      </c>
      <c r="E40" s="281">
        <v>5.99</v>
      </c>
      <c r="F40" s="280">
        <v>3.99</v>
      </c>
      <c r="G40" s="280">
        <v>3.49</v>
      </c>
      <c r="H40" s="1010">
        <f t="shared" si="2"/>
        <v>0</v>
      </c>
      <c r="I40" s="1343">
        <f>IF('Floriani Price List'!$I$4="D",'Embellish Thread'!G40,IF('Floriani Price List'!$I$4="W",'Embellish Thread'!F40,0))</f>
        <v>3.49</v>
      </c>
      <c r="K40" s="1335" t="b">
        <f t="shared" si="3"/>
        <v>1</v>
      </c>
      <c r="L40" s="1344">
        <f>'Floriani Price List'!$I$5</f>
        <v>0</v>
      </c>
      <c r="M40" s="1435"/>
      <c r="P40" s="167"/>
      <c r="Q40" s="167"/>
      <c r="R40" s="167"/>
      <c r="S40" s="167"/>
      <c r="T40" s="167"/>
      <c r="U40" s="167"/>
      <c r="V40" s="167"/>
      <c r="W40" s="167"/>
      <c r="X40" s="167"/>
      <c r="Y40" s="167"/>
      <c r="Z40" s="167"/>
      <c r="AA40" s="167"/>
    </row>
    <row r="41" spans="1:27">
      <c r="A41" s="261"/>
      <c r="B41" s="1342" t="s">
        <v>1970</v>
      </c>
      <c r="C41" s="923" t="s">
        <v>1971</v>
      </c>
      <c r="D41" s="280">
        <v>7.99</v>
      </c>
      <c r="E41" s="281">
        <v>5.99</v>
      </c>
      <c r="F41" s="280">
        <v>3.99</v>
      </c>
      <c r="G41" s="280">
        <v>3.49</v>
      </c>
      <c r="H41" s="1010">
        <f t="shared" si="2"/>
        <v>0</v>
      </c>
      <c r="I41" s="1343">
        <f>IF('Floriani Price List'!$I$4="D",'Embellish Thread'!G41,IF('Floriani Price List'!$I$4="W",'Embellish Thread'!F41,0))</f>
        <v>3.49</v>
      </c>
      <c r="K41" s="1335" t="b">
        <f t="shared" si="3"/>
        <v>1</v>
      </c>
      <c r="L41" s="1344">
        <f>'Floriani Price List'!$I$5</f>
        <v>0</v>
      </c>
      <c r="M41" s="1435"/>
      <c r="P41" s="167"/>
      <c r="Q41" s="167"/>
      <c r="R41" s="167"/>
      <c r="S41" s="167"/>
      <c r="T41" s="167"/>
      <c r="U41" s="167"/>
      <c r="V41" s="167"/>
      <c r="W41" s="167"/>
      <c r="X41" s="167"/>
      <c r="Y41" s="167"/>
      <c r="Z41" s="167"/>
      <c r="AA41" s="167"/>
    </row>
    <row r="42" spans="1:27">
      <c r="A42" s="261"/>
      <c r="B42" s="1342" t="s">
        <v>1972</v>
      </c>
      <c r="C42" s="924" t="s">
        <v>1973</v>
      </c>
      <c r="D42" s="280">
        <v>7.99</v>
      </c>
      <c r="E42" s="281">
        <v>5.99</v>
      </c>
      <c r="F42" s="280">
        <v>3.99</v>
      </c>
      <c r="G42" s="280">
        <v>3.49</v>
      </c>
      <c r="H42" s="1010">
        <f t="shared" si="2"/>
        <v>0</v>
      </c>
      <c r="I42" s="1343">
        <f>IF('Floriani Price List'!$I$4="D",'Embellish Thread'!G42,IF('Floriani Price List'!$I$4="W",'Embellish Thread'!F42,0))</f>
        <v>3.49</v>
      </c>
      <c r="K42" s="1335" t="b">
        <f t="shared" si="3"/>
        <v>1</v>
      </c>
      <c r="L42" s="1344">
        <f>'Floriani Price List'!$I$5</f>
        <v>0</v>
      </c>
      <c r="M42" s="1435"/>
      <c r="P42" s="167"/>
      <c r="Q42" s="167"/>
      <c r="R42" s="167"/>
      <c r="S42" s="167"/>
      <c r="T42" s="167"/>
      <c r="U42" s="167"/>
      <c r="V42" s="167"/>
      <c r="W42" s="167"/>
      <c r="X42" s="167"/>
      <c r="Y42" s="167"/>
      <c r="Z42" s="167"/>
      <c r="AA42" s="167"/>
    </row>
    <row r="43" spans="1:27">
      <c r="A43" s="261"/>
      <c r="B43" s="1342" t="s">
        <v>1974</v>
      </c>
      <c r="C43" s="925" t="s">
        <v>1975</v>
      </c>
      <c r="D43" s="280">
        <v>7.99</v>
      </c>
      <c r="E43" s="281">
        <v>5.99</v>
      </c>
      <c r="F43" s="280">
        <v>3.99</v>
      </c>
      <c r="G43" s="280">
        <v>3.49</v>
      </c>
      <c r="H43" s="1010">
        <f t="shared" si="2"/>
        <v>0</v>
      </c>
      <c r="I43" s="1343">
        <f>IF('Floriani Price List'!$I$4="D",'Embellish Thread'!G43,IF('Floriani Price List'!$I$4="W",'Embellish Thread'!F43,0))</f>
        <v>3.49</v>
      </c>
      <c r="K43" s="1335" t="b">
        <f t="shared" si="3"/>
        <v>1</v>
      </c>
      <c r="L43" s="1344">
        <f>'Floriani Price List'!$I$5</f>
        <v>0</v>
      </c>
      <c r="M43" s="1435"/>
      <c r="P43" s="167"/>
      <c r="Q43" s="167"/>
      <c r="R43" s="167"/>
      <c r="S43" s="167"/>
      <c r="T43" s="167"/>
      <c r="U43" s="167"/>
      <c r="V43" s="167"/>
      <c r="W43" s="167"/>
      <c r="X43" s="167"/>
      <c r="Y43" s="167"/>
      <c r="Z43" s="167"/>
      <c r="AA43" s="167"/>
    </row>
    <row r="44" spans="1:27">
      <c r="A44" s="261"/>
      <c r="B44" s="1342" t="s">
        <v>1976</v>
      </c>
      <c r="C44" s="926" t="s">
        <v>1977</v>
      </c>
      <c r="D44" s="280">
        <v>7.99</v>
      </c>
      <c r="E44" s="281">
        <v>5.99</v>
      </c>
      <c r="F44" s="280">
        <v>3.99</v>
      </c>
      <c r="G44" s="280">
        <v>3.49</v>
      </c>
      <c r="H44" s="1010">
        <f t="shared" si="2"/>
        <v>0</v>
      </c>
      <c r="I44" s="1343">
        <f>IF('Floriani Price List'!$I$4="D",'Embellish Thread'!G44,IF('Floriani Price List'!$I$4="W",'Embellish Thread'!F44,0))</f>
        <v>3.49</v>
      </c>
      <c r="K44" s="1335" t="b">
        <f t="shared" si="3"/>
        <v>1</v>
      </c>
      <c r="L44" s="1344">
        <f>'Floriani Price List'!$I$5</f>
        <v>0</v>
      </c>
      <c r="M44" s="1435"/>
      <c r="P44" s="167"/>
      <c r="Q44" s="167"/>
      <c r="R44" s="167"/>
      <c r="S44" s="167"/>
      <c r="T44" s="167"/>
      <c r="U44" s="167"/>
      <c r="V44" s="167"/>
      <c r="W44" s="167"/>
      <c r="X44" s="167"/>
      <c r="Y44" s="167"/>
      <c r="Z44" s="167"/>
      <c r="AA44" s="167"/>
    </row>
    <row r="45" spans="1:27">
      <c r="A45" s="261"/>
      <c r="B45" s="1342" t="s">
        <v>1978</v>
      </c>
      <c r="C45" s="927" t="s">
        <v>1979</v>
      </c>
      <c r="D45" s="280">
        <v>7.99</v>
      </c>
      <c r="E45" s="281">
        <v>5.99</v>
      </c>
      <c r="F45" s="280">
        <v>3.99</v>
      </c>
      <c r="G45" s="280">
        <v>3.49</v>
      </c>
      <c r="H45" s="1010">
        <f t="shared" si="2"/>
        <v>0</v>
      </c>
      <c r="I45" s="1343">
        <f>IF('Floriani Price List'!$I$4="D",'Embellish Thread'!G45,IF('Floriani Price List'!$I$4="W",'Embellish Thread'!F45,0))</f>
        <v>3.49</v>
      </c>
      <c r="K45" s="1335" t="b">
        <f t="shared" si="3"/>
        <v>1</v>
      </c>
      <c r="L45" s="1344">
        <f>'Floriani Price List'!$I$5</f>
        <v>0</v>
      </c>
      <c r="M45" s="1435"/>
      <c r="P45" s="167"/>
      <c r="Q45" s="167"/>
      <c r="R45" s="167"/>
      <c r="S45" s="167"/>
      <c r="T45" s="167"/>
      <c r="U45" s="167"/>
      <c r="V45" s="167"/>
      <c r="W45" s="167"/>
      <c r="X45" s="167"/>
      <c r="Y45" s="167"/>
      <c r="Z45" s="167"/>
      <c r="AA45" s="167"/>
    </row>
    <row r="46" spans="1:27">
      <c r="A46" s="261"/>
      <c r="B46" s="1342" t="s">
        <v>1980</v>
      </c>
      <c r="C46" s="928" t="s">
        <v>1981</v>
      </c>
      <c r="D46" s="280">
        <v>7.99</v>
      </c>
      <c r="E46" s="281">
        <v>5.99</v>
      </c>
      <c r="F46" s="280">
        <v>3.99</v>
      </c>
      <c r="G46" s="280">
        <v>3.49</v>
      </c>
      <c r="H46" s="1010">
        <f t="shared" si="2"/>
        <v>0</v>
      </c>
      <c r="I46" s="1343">
        <f>IF('Floriani Price List'!$I$4="D",'Embellish Thread'!G46,IF('Floriani Price List'!$I$4="W",'Embellish Thread'!F46,0))</f>
        <v>3.49</v>
      </c>
      <c r="K46" s="1335" t="b">
        <f t="shared" si="3"/>
        <v>1</v>
      </c>
      <c r="L46" s="1344">
        <f>'Floriani Price List'!$I$5</f>
        <v>0</v>
      </c>
      <c r="M46" s="1435"/>
      <c r="P46" s="167"/>
      <c r="Q46" s="167"/>
      <c r="R46" s="167"/>
      <c r="S46" s="167"/>
      <c r="T46" s="167"/>
      <c r="U46" s="167"/>
      <c r="V46" s="167"/>
      <c r="W46" s="167"/>
      <c r="X46" s="167"/>
      <c r="Y46" s="167"/>
      <c r="Z46" s="167"/>
      <c r="AA46" s="167"/>
    </row>
    <row r="47" spans="1:27">
      <c r="A47" s="261"/>
      <c r="B47" s="1342" t="s">
        <v>1982</v>
      </c>
      <c r="C47" s="929" t="s">
        <v>1983</v>
      </c>
      <c r="D47" s="280">
        <v>7.99</v>
      </c>
      <c r="E47" s="281">
        <v>5.99</v>
      </c>
      <c r="F47" s="280">
        <v>3.99</v>
      </c>
      <c r="G47" s="280">
        <v>3.49</v>
      </c>
      <c r="H47" s="1010">
        <f t="shared" si="2"/>
        <v>0</v>
      </c>
      <c r="I47" s="1343">
        <f>IF('Floriani Price List'!$I$4="D",'Embellish Thread'!G47,IF('Floriani Price List'!$I$4="W",'Embellish Thread'!F47,0))</f>
        <v>3.49</v>
      </c>
      <c r="K47" s="1335" t="b">
        <f t="shared" si="3"/>
        <v>1</v>
      </c>
      <c r="L47" s="1344">
        <f>'Floriani Price List'!$I$5</f>
        <v>0</v>
      </c>
      <c r="M47" s="1435"/>
      <c r="P47" s="167"/>
      <c r="Q47" s="167"/>
      <c r="R47" s="167"/>
      <c r="S47" s="167"/>
      <c r="T47" s="167"/>
      <c r="U47" s="167"/>
      <c r="V47" s="167"/>
      <c r="W47" s="167"/>
      <c r="X47" s="167"/>
      <c r="Y47" s="167"/>
      <c r="Z47" s="167"/>
      <c r="AA47" s="167"/>
    </row>
    <row r="48" spans="1:27">
      <c r="A48" s="261"/>
      <c r="B48" s="1342" t="s">
        <v>1984</v>
      </c>
      <c r="C48" s="930" t="s">
        <v>1985</v>
      </c>
      <c r="D48" s="280">
        <v>7.99</v>
      </c>
      <c r="E48" s="281">
        <v>5.99</v>
      </c>
      <c r="F48" s="280">
        <v>3.99</v>
      </c>
      <c r="G48" s="280">
        <v>3.49</v>
      </c>
      <c r="H48" s="1010">
        <f t="shared" si="2"/>
        <v>0</v>
      </c>
      <c r="I48" s="1343">
        <f>IF('Floriani Price List'!$I$4="D",'Embellish Thread'!G48,IF('Floriani Price List'!$I$4="W",'Embellish Thread'!F48,0))</f>
        <v>3.49</v>
      </c>
      <c r="K48" s="1335" t="b">
        <f t="shared" si="3"/>
        <v>1</v>
      </c>
      <c r="L48" s="1344">
        <f>'Floriani Price List'!$I$5</f>
        <v>0</v>
      </c>
      <c r="M48" s="1435"/>
      <c r="P48" s="167"/>
      <c r="Q48" s="167"/>
      <c r="R48" s="167"/>
      <c r="S48" s="167"/>
      <c r="T48" s="167"/>
      <c r="U48" s="167"/>
      <c r="V48" s="167"/>
      <c r="W48" s="167"/>
      <c r="X48" s="167"/>
      <c r="Y48" s="167"/>
      <c r="Z48" s="167"/>
      <c r="AA48" s="167"/>
    </row>
    <row r="49" spans="1:27">
      <c r="A49" s="261"/>
      <c r="B49" s="1342" t="s">
        <v>1986</v>
      </c>
      <c r="C49" s="931" t="s">
        <v>1987</v>
      </c>
      <c r="D49" s="280">
        <v>7.99</v>
      </c>
      <c r="E49" s="281">
        <v>5.99</v>
      </c>
      <c r="F49" s="280">
        <v>3.99</v>
      </c>
      <c r="G49" s="280">
        <v>3.49</v>
      </c>
      <c r="H49" s="1010">
        <f t="shared" si="2"/>
        <v>0</v>
      </c>
      <c r="I49" s="1343">
        <f>IF('Floriani Price List'!$I$4="D",'Embellish Thread'!G49,IF('Floriani Price List'!$I$4="W",'Embellish Thread'!F49,0))</f>
        <v>3.49</v>
      </c>
      <c r="K49" s="1335" t="b">
        <f t="shared" si="3"/>
        <v>1</v>
      </c>
      <c r="L49" s="1344">
        <f>'Floriani Price List'!$I$5</f>
        <v>0</v>
      </c>
      <c r="M49" s="1435"/>
      <c r="P49" s="167"/>
      <c r="Q49" s="167"/>
      <c r="R49" s="167"/>
      <c r="S49" s="167"/>
      <c r="T49" s="167"/>
      <c r="U49" s="167"/>
      <c r="V49" s="167"/>
      <c r="W49" s="167"/>
      <c r="X49" s="167"/>
      <c r="Y49" s="167"/>
      <c r="Z49" s="167"/>
      <c r="AA49" s="167"/>
    </row>
    <row r="50" spans="1:27">
      <c r="A50" s="261"/>
      <c r="B50" s="1342" t="s">
        <v>1988</v>
      </c>
      <c r="C50" s="932" t="s">
        <v>1989</v>
      </c>
      <c r="D50" s="280">
        <v>7.99</v>
      </c>
      <c r="E50" s="281">
        <v>5.99</v>
      </c>
      <c r="F50" s="280">
        <v>3.99</v>
      </c>
      <c r="G50" s="280">
        <v>3.49</v>
      </c>
      <c r="H50" s="1010">
        <f t="shared" si="2"/>
        <v>0</v>
      </c>
      <c r="I50" s="1343">
        <f>IF('Floriani Price List'!$I$4="D",'Embellish Thread'!G50,IF('Floriani Price List'!$I$4="W",'Embellish Thread'!F50,0))</f>
        <v>3.49</v>
      </c>
      <c r="K50" s="1335" t="b">
        <f t="shared" si="3"/>
        <v>1</v>
      </c>
      <c r="L50" s="1344">
        <f>'Floriani Price List'!$I$5</f>
        <v>0</v>
      </c>
      <c r="M50" s="1435"/>
      <c r="P50" s="167"/>
      <c r="Q50" s="167"/>
      <c r="R50" s="167"/>
      <c r="S50" s="167"/>
      <c r="T50" s="167"/>
      <c r="U50" s="167"/>
      <c r="V50" s="167"/>
      <c r="W50" s="167"/>
      <c r="X50" s="167"/>
      <c r="Y50" s="167"/>
      <c r="Z50" s="167"/>
      <c r="AA50" s="167"/>
    </row>
    <row r="51" spans="1:27">
      <c r="A51" s="261"/>
      <c r="B51" s="1342" t="s">
        <v>1990</v>
      </c>
      <c r="C51" s="944" t="s">
        <v>1991</v>
      </c>
      <c r="D51" s="280">
        <v>7.99</v>
      </c>
      <c r="E51" s="281">
        <v>5.99</v>
      </c>
      <c r="F51" s="280">
        <v>3.99</v>
      </c>
      <c r="G51" s="280">
        <v>3.49</v>
      </c>
      <c r="H51" s="1010">
        <f t="shared" si="2"/>
        <v>0</v>
      </c>
      <c r="I51" s="1343">
        <f>IF('Floriani Price List'!$I$4="D",'Embellish Thread'!G51,IF('Floriani Price List'!$I$4="W",'Embellish Thread'!F51,0))</f>
        <v>3.49</v>
      </c>
      <c r="K51" s="1335" t="b">
        <f t="shared" si="3"/>
        <v>1</v>
      </c>
      <c r="L51" s="1344">
        <f>'Floriani Price List'!$I$5</f>
        <v>0</v>
      </c>
      <c r="M51" s="1435"/>
      <c r="P51" s="167"/>
      <c r="Q51" s="167"/>
      <c r="R51" s="167"/>
      <c r="S51" s="167"/>
      <c r="T51" s="167"/>
      <c r="U51" s="167"/>
      <c r="V51" s="167"/>
      <c r="W51" s="167"/>
      <c r="X51" s="167"/>
      <c r="Y51" s="167"/>
      <c r="Z51" s="167"/>
      <c r="AA51" s="167"/>
    </row>
    <row r="52" spans="1:27">
      <c r="A52" s="261"/>
      <c r="B52" s="1342" t="s">
        <v>1992</v>
      </c>
      <c r="C52" s="933" t="s">
        <v>1993</v>
      </c>
      <c r="D52" s="280">
        <v>7.99</v>
      </c>
      <c r="E52" s="281">
        <v>5.99</v>
      </c>
      <c r="F52" s="280">
        <v>3.99</v>
      </c>
      <c r="G52" s="280">
        <v>3.49</v>
      </c>
      <c r="H52" s="1010">
        <f t="shared" si="2"/>
        <v>0</v>
      </c>
      <c r="I52" s="1343">
        <f>IF('Floriani Price List'!$I$4="D",'Embellish Thread'!G52,IF('Floriani Price List'!$I$4="W",'Embellish Thread'!F52,0))</f>
        <v>3.49</v>
      </c>
      <c r="K52" s="1335" t="b">
        <f t="shared" si="3"/>
        <v>1</v>
      </c>
      <c r="L52" s="1344">
        <f>'Floriani Price List'!$I$5</f>
        <v>0</v>
      </c>
      <c r="M52" s="1435"/>
      <c r="P52" s="167"/>
      <c r="Q52" s="167"/>
      <c r="R52" s="167"/>
      <c r="S52" s="167"/>
      <c r="T52" s="167"/>
      <c r="U52" s="167"/>
      <c r="V52" s="167"/>
      <c r="W52" s="167"/>
      <c r="X52" s="167"/>
      <c r="Y52" s="167"/>
      <c r="Z52" s="167"/>
      <c r="AA52" s="167"/>
    </row>
    <row r="53" spans="1:27">
      <c r="A53" s="261"/>
      <c r="B53" s="1342" t="s">
        <v>1994</v>
      </c>
      <c r="C53" s="934" t="s">
        <v>1995</v>
      </c>
      <c r="D53" s="280">
        <v>7.99</v>
      </c>
      <c r="E53" s="281">
        <v>5.99</v>
      </c>
      <c r="F53" s="280">
        <v>3.99</v>
      </c>
      <c r="G53" s="280">
        <v>3.49</v>
      </c>
      <c r="H53" s="1010">
        <f t="shared" si="2"/>
        <v>0</v>
      </c>
      <c r="I53" s="1343">
        <f>IF('Floriani Price List'!$I$4="D",'Embellish Thread'!G53,IF('Floriani Price List'!$I$4="W",'Embellish Thread'!F53,0))</f>
        <v>3.49</v>
      </c>
      <c r="K53" s="1335" t="b">
        <f t="shared" si="3"/>
        <v>1</v>
      </c>
      <c r="L53" s="1344">
        <f>'Floriani Price List'!$I$5</f>
        <v>0</v>
      </c>
      <c r="M53" s="1435"/>
      <c r="P53" s="167"/>
      <c r="Q53" s="167"/>
      <c r="R53" s="167"/>
      <c r="S53" s="167"/>
      <c r="T53" s="167"/>
      <c r="U53" s="167"/>
      <c r="V53" s="167"/>
      <c r="W53" s="167"/>
      <c r="X53" s="167"/>
      <c r="Y53" s="167"/>
      <c r="Z53" s="167"/>
      <c r="AA53" s="167"/>
    </row>
    <row r="54" spans="1:27">
      <c r="A54" s="261"/>
      <c r="B54" s="1342" t="s">
        <v>1996</v>
      </c>
      <c r="C54" s="935" t="s">
        <v>1997</v>
      </c>
      <c r="D54" s="280">
        <v>7.99</v>
      </c>
      <c r="E54" s="281">
        <v>5.99</v>
      </c>
      <c r="F54" s="280">
        <v>3.99</v>
      </c>
      <c r="G54" s="280">
        <v>3.49</v>
      </c>
      <c r="H54" s="1010">
        <f t="shared" si="2"/>
        <v>0</v>
      </c>
      <c r="I54" s="1343">
        <f>IF('Floriani Price List'!$I$4="D",'Embellish Thread'!G54,IF('Floriani Price List'!$I$4="W",'Embellish Thread'!F54,0))</f>
        <v>3.49</v>
      </c>
      <c r="K54" s="1335" t="b">
        <f t="shared" si="3"/>
        <v>1</v>
      </c>
      <c r="L54" s="1344">
        <f>'Floriani Price List'!$I$5</f>
        <v>0</v>
      </c>
      <c r="M54" s="1435"/>
      <c r="P54" s="167"/>
      <c r="Q54" s="167"/>
      <c r="R54" s="167"/>
      <c r="S54" s="167"/>
      <c r="T54" s="167"/>
      <c r="U54" s="167"/>
      <c r="V54" s="167"/>
      <c r="W54" s="167"/>
      <c r="X54" s="167"/>
      <c r="Y54" s="167"/>
      <c r="Z54" s="167"/>
      <c r="AA54" s="167"/>
    </row>
    <row r="55" spans="1:27">
      <c r="A55" s="261"/>
      <c r="B55" s="1342" t="s">
        <v>1998</v>
      </c>
      <c r="C55" s="936" t="s">
        <v>1999</v>
      </c>
      <c r="D55" s="280">
        <v>7.99</v>
      </c>
      <c r="E55" s="281">
        <v>5.99</v>
      </c>
      <c r="F55" s="280">
        <v>3.99</v>
      </c>
      <c r="G55" s="280">
        <v>3.49</v>
      </c>
      <c r="H55" s="1010">
        <f t="shared" si="2"/>
        <v>0</v>
      </c>
      <c r="I55" s="1343">
        <f>IF('Floriani Price List'!$I$4="D",'Embellish Thread'!G55,IF('Floriani Price List'!$I$4="W",'Embellish Thread'!F55,0))</f>
        <v>3.49</v>
      </c>
      <c r="K55" s="1335" t="b">
        <f t="shared" si="3"/>
        <v>1</v>
      </c>
      <c r="L55" s="1344">
        <f>'Floriani Price List'!$I$5</f>
        <v>0</v>
      </c>
      <c r="M55" s="1435"/>
      <c r="P55" s="167"/>
      <c r="Q55" s="167"/>
      <c r="R55" s="167"/>
      <c r="S55" s="167"/>
      <c r="T55" s="167"/>
      <c r="U55" s="167"/>
      <c r="V55" s="167"/>
      <c r="W55" s="167"/>
      <c r="X55" s="167"/>
      <c r="Y55" s="167"/>
      <c r="Z55" s="167"/>
      <c r="AA55" s="167"/>
    </row>
    <row r="56" spans="1:27">
      <c r="A56" s="261"/>
      <c r="B56" s="1342" t="s">
        <v>2000</v>
      </c>
      <c r="C56" s="937" t="s">
        <v>2001</v>
      </c>
      <c r="D56" s="280">
        <v>7.99</v>
      </c>
      <c r="E56" s="281">
        <v>5.99</v>
      </c>
      <c r="F56" s="280">
        <v>3.99</v>
      </c>
      <c r="G56" s="280">
        <v>3.49</v>
      </c>
      <c r="H56" s="1010">
        <f t="shared" si="2"/>
        <v>0</v>
      </c>
      <c r="I56" s="1343">
        <f>IF('Floriani Price List'!$I$4="D",'Embellish Thread'!G56,IF('Floriani Price List'!$I$4="W",'Embellish Thread'!F56,0))</f>
        <v>3.49</v>
      </c>
      <c r="K56" s="1335" t="b">
        <f t="shared" si="3"/>
        <v>1</v>
      </c>
      <c r="L56" s="1344">
        <f>'Floriani Price List'!$I$5</f>
        <v>0</v>
      </c>
      <c r="M56" s="1435"/>
      <c r="P56" s="167"/>
      <c r="Q56" s="167"/>
      <c r="R56" s="167"/>
      <c r="S56" s="167"/>
      <c r="T56" s="167"/>
      <c r="U56" s="167"/>
      <c r="V56" s="167"/>
      <c r="W56" s="167"/>
      <c r="X56" s="167"/>
      <c r="Y56" s="167"/>
      <c r="Z56" s="167"/>
      <c r="AA56" s="167"/>
    </row>
    <row r="57" spans="1:27">
      <c r="A57" s="261"/>
      <c r="B57" s="1342" t="s">
        <v>2002</v>
      </c>
      <c r="C57" s="938" t="s">
        <v>2003</v>
      </c>
      <c r="D57" s="280">
        <v>7.99</v>
      </c>
      <c r="E57" s="281">
        <v>5.99</v>
      </c>
      <c r="F57" s="280">
        <v>3.99</v>
      </c>
      <c r="G57" s="280">
        <v>3.49</v>
      </c>
      <c r="H57" s="1010">
        <f t="shared" si="2"/>
        <v>0</v>
      </c>
      <c r="I57" s="1343">
        <f>IF('Floriani Price List'!$I$4="D",'Embellish Thread'!G57,IF('Floriani Price List'!$I$4="W",'Embellish Thread'!F57,0))</f>
        <v>3.49</v>
      </c>
      <c r="K57" s="1335" t="b">
        <f t="shared" si="3"/>
        <v>1</v>
      </c>
      <c r="L57" s="1344">
        <f>'Floriani Price List'!$I$5</f>
        <v>0</v>
      </c>
      <c r="M57" s="1435"/>
      <c r="P57" s="167"/>
      <c r="Q57" s="167"/>
      <c r="R57" s="167"/>
      <c r="S57" s="167"/>
      <c r="T57" s="167"/>
      <c r="U57" s="167"/>
      <c r="V57" s="167"/>
      <c r="W57" s="167"/>
      <c r="X57" s="167"/>
      <c r="Y57" s="167"/>
      <c r="Z57" s="167"/>
      <c r="AA57" s="167"/>
    </row>
    <row r="58" spans="1:27">
      <c r="A58" s="261"/>
      <c r="B58" s="1342" t="s">
        <v>2004</v>
      </c>
      <c r="C58" s="945" t="s">
        <v>2005</v>
      </c>
      <c r="D58" s="280">
        <v>7.99</v>
      </c>
      <c r="E58" s="281">
        <v>5.99</v>
      </c>
      <c r="F58" s="280">
        <v>3.99</v>
      </c>
      <c r="G58" s="280">
        <v>3.49</v>
      </c>
      <c r="H58" s="1010">
        <f t="shared" si="2"/>
        <v>0</v>
      </c>
      <c r="I58" s="1343">
        <f>IF('Floriani Price List'!$I$4="D",'Embellish Thread'!G58,IF('Floriani Price List'!$I$4="W",'Embellish Thread'!F58,0))</f>
        <v>3.49</v>
      </c>
      <c r="K58" s="1335" t="b">
        <f t="shared" si="3"/>
        <v>1</v>
      </c>
      <c r="L58" s="1344">
        <f>'Floriani Price List'!$I$5</f>
        <v>0</v>
      </c>
      <c r="M58" s="1435"/>
      <c r="P58" s="167"/>
      <c r="Q58" s="167"/>
      <c r="R58" s="167"/>
      <c r="S58" s="167"/>
      <c r="T58" s="167"/>
      <c r="U58" s="167"/>
      <c r="V58" s="167"/>
      <c r="W58" s="167"/>
      <c r="X58" s="167"/>
      <c r="Y58" s="167"/>
      <c r="Z58" s="167"/>
      <c r="AA58" s="167"/>
    </row>
    <row r="59" spans="1:27">
      <c r="A59" s="261"/>
      <c r="B59" s="1342" t="s">
        <v>2006</v>
      </c>
      <c r="C59" s="939" t="s">
        <v>2007</v>
      </c>
      <c r="D59" s="280">
        <v>7.99</v>
      </c>
      <c r="E59" s="281">
        <v>5.99</v>
      </c>
      <c r="F59" s="280">
        <v>3.99</v>
      </c>
      <c r="G59" s="280">
        <v>3.49</v>
      </c>
      <c r="H59" s="1010">
        <f t="shared" si="2"/>
        <v>0</v>
      </c>
      <c r="I59" s="1343">
        <f>IF('Floriani Price List'!$I$4="D",'Embellish Thread'!G59,IF('Floriani Price List'!$I$4="W",'Embellish Thread'!F59,0))</f>
        <v>3.49</v>
      </c>
      <c r="K59" s="1335" t="b">
        <f t="shared" si="3"/>
        <v>1</v>
      </c>
      <c r="L59" s="1344">
        <f>'Floriani Price List'!$I$5</f>
        <v>0</v>
      </c>
      <c r="M59" s="1435"/>
      <c r="P59" s="167"/>
      <c r="Q59" s="167"/>
      <c r="R59" s="167"/>
      <c r="S59" s="167"/>
      <c r="T59" s="167"/>
      <c r="U59" s="167"/>
      <c r="V59" s="167"/>
      <c r="W59" s="167"/>
      <c r="X59" s="167"/>
      <c r="Y59" s="167"/>
      <c r="Z59" s="167"/>
      <c r="AA59" s="167"/>
    </row>
    <row r="60" spans="1:27">
      <c r="A60" s="261"/>
      <c r="B60" s="1342" t="s">
        <v>2008</v>
      </c>
      <c r="C60" s="946" t="s">
        <v>2009</v>
      </c>
      <c r="D60" s="280">
        <v>7.99</v>
      </c>
      <c r="E60" s="281">
        <v>5.99</v>
      </c>
      <c r="F60" s="280">
        <v>3.99</v>
      </c>
      <c r="G60" s="280">
        <v>3.49</v>
      </c>
      <c r="H60" s="1010">
        <f t="shared" si="2"/>
        <v>0</v>
      </c>
      <c r="I60" s="1343">
        <f>IF('Floriani Price List'!$I$4="D",'Embellish Thread'!G60,IF('Floriani Price List'!$I$4="W",'Embellish Thread'!F60,0))</f>
        <v>3.49</v>
      </c>
      <c r="K60" s="1335" t="b">
        <f t="shared" si="3"/>
        <v>1</v>
      </c>
      <c r="L60" s="1344">
        <f>'Floriani Price List'!$I$5</f>
        <v>0</v>
      </c>
      <c r="M60" s="1435"/>
      <c r="P60" s="167"/>
      <c r="Q60" s="167"/>
      <c r="R60" s="167"/>
      <c r="S60" s="167"/>
      <c r="T60" s="167"/>
      <c r="U60" s="167"/>
      <c r="V60" s="167"/>
      <c r="W60" s="167"/>
      <c r="X60" s="167"/>
      <c r="Y60" s="167"/>
      <c r="Z60" s="167"/>
      <c r="AA60" s="167"/>
    </row>
    <row r="61" spans="1:27">
      <c r="A61" s="261"/>
      <c r="B61" s="1342" t="s">
        <v>2010</v>
      </c>
      <c r="C61" s="940" t="s">
        <v>2011</v>
      </c>
      <c r="D61" s="280">
        <v>7.99</v>
      </c>
      <c r="E61" s="281">
        <v>5.99</v>
      </c>
      <c r="F61" s="280">
        <v>3.99</v>
      </c>
      <c r="G61" s="280">
        <v>3.49</v>
      </c>
      <c r="H61" s="1010">
        <f t="shared" si="2"/>
        <v>0</v>
      </c>
      <c r="I61" s="1343">
        <f>IF('Floriani Price List'!$I$4="D",'Embellish Thread'!G61,IF('Floriani Price List'!$I$4="W",'Embellish Thread'!F61,0))</f>
        <v>3.49</v>
      </c>
      <c r="K61" s="1335" t="b">
        <f t="shared" si="3"/>
        <v>1</v>
      </c>
      <c r="L61" s="1344">
        <f>'Floriani Price List'!$I$5</f>
        <v>0</v>
      </c>
      <c r="M61" s="1435"/>
      <c r="P61" s="167"/>
      <c r="Q61" s="167"/>
      <c r="R61" s="167"/>
      <c r="S61" s="167"/>
      <c r="T61" s="167"/>
      <c r="U61" s="167"/>
      <c r="V61" s="167"/>
      <c r="W61" s="167"/>
      <c r="X61" s="167"/>
      <c r="Y61" s="167"/>
      <c r="Z61" s="167"/>
      <c r="AA61" s="167"/>
    </row>
    <row r="62" spans="1:27">
      <c r="A62" s="262"/>
      <c r="B62" s="1451" t="s">
        <v>2012</v>
      </c>
      <c r="C62" s="1452" t="s">
        <v>2152</v>
      </c>
      <c r="D62" s="1453">
        <v>7.99</v>
      </c>
      <c r="E62" s="1454">
        <v>5.99</v>
      </c>
      <c r="F62" s="1453">
        <v>3.99</v>
      </c>
      <c r="G62" s="1453">
        <v>3.49</v>
      </c>
      <c r="H62" s="1450">
        <f t="shared" si="2"/>
        <v>0</v>
      </c>
      <c r="I62" s="1343">
        <f>IF('Floriani Price List'!$I$4="D",'Embellish Thread'!G62,IF('Floriani Price List'!$I$4="W",'Embellish Thread'!F62,0))</f>
        <v>3.49</v>
      </c>
      <c r="K62" s="1335" t="b">
        <f t="shared" si="3"/>
        <v>1</v>
      </c>
      <c r="L62" s="1344">
        <f>'Floriani Price List'!$I$5</f>
        <v>0</v>
      </c>
      <c r="M62" s="1435"/>
      <c r="P62" s="167"/>
      <c r="Q62" s="167"/>
      <c r="R62" s="167"/>
      <c r="S62" s="167"/>
      <c r="T62" s="167"/>
      <c r="U62" s="167"/>
      <c r="V62" s="167"/>
      <c r="W62" s="167"/>
      <c r="X62" s="167"/>
      <c r="Y62" s="167"/>
      <c r="Z62" s="167"/>
      <c r="AA62" s="167"/>
    </row>
    <row r="63" spans="1:27" ht="14.5" customHeight="1" thickBot="1">
      <c r="A63" s="1455">
        <f>SUM(A3:A62)</f>
        <v>0</v>
      </c>
      <c r="B63" s="1456"/>
      <c r="C63" s="1456"/>
      <c r="D63" s="1456"/>
      <c r="E63" s="1457"/>
      <c r="F63" s="1457"/>
      <c r="G63" s="1458" t="s">
        <v>2013</v>
      </c>
      <c r="H63" s="1459">
        <f>SUM(H3:H62)</f>
        <v>0</v>
      </c>
      <c r="K63" s="1335" t="b">
        <f t="shared" si="3"/>
        <v>0</v>
      </c>
      <c r="L63" s="1344">
        <f>'Floriani Price List'!$I$5</f>
        <v>0</v>
      </c>
      <c r="M63" s="1435"/>
      <c r="P63" s="167"/>
      <c r="Q63" s="167"/>
      <c r="R63" s="167"/>
      <c r="S63" s="167"/>
      <c r="T63" s="167"/>
      <c r="U63" s="167"/>
      <c r="V63" s="167"/>
      <c r="W63" s="167"/>
      <c r="X63" s="167"/>
      <c r="Y63" s="167"/>
      <c r="Z63" s="167"/>
      <c r="AA63" s="167"/>
    </row>
    <row r="64" spans="1:27" s="1341" customFormat="1" ht="12.9" thickBot="1">
      <c r="A64" s="1336"/>
      <c r="B64" s="1337" t="s">
        <v>2478</v>
      </c>
      <c r="C64" s="1338"/>
      <c r="D64" s="1339"/>
      <c r="E64" s="1339"/>
      <c r="F64" s="1339"/>
      <c r="G64" s="1339"/>
      <c r="H64" s="1340"/>
      <c r="I64" s="1343"/>
      <c r="M64" s="1435"/>
      <c r="P64" s="167"/>
      <c r="Q64" s="167"/>
      <c r="R64" s="167"/>
      <c r="S64" s="167"/>
      <c r="T64" s="167"/>
      <c r="U64" s="167"/>
      <c r="V64" s="167"/>
      <c r="W64" s="167"/>
      <c r="X64" s="167"/>
      <c r="Y64" s="167"/>
      <c r="Z64" s="167"/>
      <c r="AA64" s="167"/>
    </row>
    <row r="65" spans="1:27" ht="30.45" customHeight="1" thickBot="1">
      <c r="A65" s="1054" t="s">
        <v>370</v>
      </c>
      <c r="B65" s="1055" t="s">
        <v>1853</v>
      </c>
      <c r="C65" s="1059" t="s">
        <v>682</v>
      </c>
      <c r="D65" s="1056" t="s">
        <v>34</v>
      </c>
      <c r="E65" s="1056" t="s">
        <v>119</v>
      </c>
      <c r="F65" s="1056" t="s">
        <v>135</v>
      </c>
      <c r="G65" s="1060" t="s">
        <v>1687</v>
      </c>
      <c r="H65" s="1057" t="s">
        <v>104</v>
      </c>
      <c r="K65" s="1335" t="b">
        <f t="shared" si="3"/>
        <v>0</v>
      </c>
      <c r="L65" s="1344">
        <f>'Floriani Price List'!$I$5</f>
        <v>0</v>
      </c>
      <c r="M65" s="1435"/>
      <c r="P65" s="167"/>
      <c r="Q65" s="167"/>
      <c r="R65" s="167"/>
      <c r="S65" s="167"/>
      <c r="T65" s="167"/>
      <c r="U65" s="167"/>
      <c r="V65" s="167"/>
      <c r="W65" s="167"/>
      <c r="X65" s="167"/>
      <c r="Y65" s="167"/>
      <c r="Z65" s="167"/>
      <c r="AA65" s="167"/>
    </row>
    <row r="66" spans="1:27">
      <c r="A66" s="268"/>
      <c r="B66" s="270" t="s">
        <v>2014</v>
      </c>
      <c r="C66" s="1053" t="s">
        <v>2015</v>
      </c>
      <c r="D66" s="1345">
        <v>6.99</v>
      </c>
      <c r="E66" s="282">
        <v>4.8899999999999997</v>
      </c>
      <c r="F66" s="1345">
        <v>3.49</v>
      </c>
      <c r="G66" s="1345">
        <v>2.4900000000000002</v>
      </c>
      <c r="H66" s="1010">
        <f t="shared" ref="H66:H95" si="4">A66*I66</f>
        <v>0</v>
      </c>
      <c r="I66" s="1343">
        <f>IF('Floriani Price List'!$I$4="D",'Embellish Thread'!G66,IF('Floriani Price List'!$I$4="W",'Embellish Thread'!F66,0))</f>
        <v>2.4900000000000002</v>
      </c>
      <c r="K66" s="1335" t="b">
        <f t="shared" si="3"/>
        <v>1</v>
      </c>
      <c r="L66" s="1344">
        <f>'Floriani Price List'!$I$5</f>
        <v>0</v>
      </c>
      <c r="M66" s="1435"/>
      <c r="P66" s="167"/>
      <c r="Q66" s="167"/>
      <c r="R66" s="167"/>
      <c r="S66" s="167"/>
      <c r="T66" s="167"/>
      <c r="U66" s="167"/>
      <c r="V66" s="167"/>
      <c r="W66" s="167"/>
      <c r="X66" s="167"/>
      <c r="Y66" s="167"/>
      <c r="Z66" s="167"/>
      <c r="AA66" s="167"/>
    </row>
    <row r="67" spans="1:27">
      <c r="A67" s="262"/>
      <c r="B67" s="271" t="s">
        <v>2016</v>
      </c>
      <c r="C67" s="947" t="s">
        <v>2017</v>
      </c>
      <c r="D67" s="280">
        <v>6.99</v>
      </c>
      <c r="E67" s="281">
        <v>4.8899999999999997</v>
      </c>
      <c r="F67" s="280">
        <v>3.49</v>
      </c>
      <c r="G67" s="280">
        <v>2.4900000000000002</v>
      </c>
      <c r="H67" s="1010">
        <f t="shared" si="4"/>
        <v>0</v>
      </c>
      <c r="I67" s="1343">
        <f>IF('Floriani Price List'!$I$4="D",'Embellish Thread'!G67,IF('Floriani Price List'!$I$4="W",'Embellish Thread'!F67,0))</f>
        <v>2.4900000000000002</v>
      </c>
      <c r="K67" s="1335" t="b">
        <f t="shared" si="3"/>
        <v>1</v>
      </c>
      <c r="L67" s="1344">
        <f>'Floriani Price List'!$I$5</f>
        <v>0</v>
      </c>
      <c r="M67" s="1435"/>
      <c r="P67" s="167"/>
      <c r="Q67" s="167"/>
      <c r="R67" s="167"/>
      <c r="S67" s="167"/>
      <c r="T67" s="167"/>
      <c r="U67" s="167"/>
      <c r="V67" s="167"/>
      <c r="W67" s="167"/>
      <c r="X67" s="167"/>
      <c r="Y67" s="167"/>
      <c r="Z67" s="167"/>
      <c r="AA67" s="167"/>
    </row>
    <row r="68" spans="1:27">
      <c r="A68" s="262"/>
      <c r="B68" s="271" t="s">
        <v>2018</v>
      </c>
      <c r="C68" s="948" t="s">
        <v>2019</v>
      </c>
      <c r="D68" s="280">
        <v>6.99</v>
      </c>
      <c r="E68" s="281">
        <v>4.8899999999999997</v>
      </c>
      <c r="F68" s="280">
        <v>3.49</v>
      </c>
      <c r="G68" s="280">
        <v>2.4900000000000002</v>
      </c>
      <c r="H68" s="1010">
        <f t="shared" si="4"/>
        <v>0</v>
      </c>
      <c r="I68" s="1343">
        <f>IF('Floriani Price List'!$I$4="D",'Embellish Thread'!G68,IF('Floriani Price List'!$I$4="W",'Embellish Thread'!F68,0))</f>
        <v>2.4900000000000002</v>
      </c>
      <c r="K68" s="1335" t="b">
        <f t="shared" ref="K68:K77" si="5">ISBLANK(A68)</f>
        <v>1</v>
      </c>
      <c r="L68" s="1344">
        <f>'Floriani Price List'!$I$5</f>
        <v>0</v>
      </c>
      <c r="M68" s="1435"/>
      <c r="P68" s="167"/>
      <c r="Q68" s="167"/>
      <c r="R68" s="167"/>
      <c r="S68" s="167"/>
      <c r="T68" s="167"/>
      <c r="U68" s="167"/>
      <c r="V68" s="167"/>
      <c r="W68" s="167"/>
      <c r="X68" s="167"/>
      <c r="Y68" s="167"/>
      <c r="Z68" s="167"/>
      <c r="AA68" s="167"/>
    </row>
    <row r="69" spans="1:27">
      <c r="A69" s="262"/>
      <c r="B69" s="271" t="s">
        <v>2020</v>
      </c>
      <c r="C69" s="949" t="s">
        <v>2021</v>
      </c>
      <c r="D69" s="280">
        <v>6.99</v>
      </c>
      <c r="E69" s="281">
        <v>4.8899999999999997</v>
      </c>
      <c r="F69" s="280">
        <v>3.49</v>
      </c>
      <c r="G69" s="280">
        <v>2.4900000000000002</v>
      </c>
      <c r="H69" s="1010">
        <f t="shared" si="4"/>
        <v>0</v>
      </c>
      <c r="I69" s="1343">
        <f>IF('Floriani Price List'!$I$4="D",'Embellish Thread'!G69,IF('Floriani Price List'!$I$4="W",'Embellish Thread'!F69,0))</f>
        <v>2.4900000000000002</v>
      </c>
      <c r="K69" s="1335" t="b">
        <f t="shared" si="5"/>
        <v>1</v>
      </c>
      <c r="L69" s="1344">
        <f>'Floriani Price List'!$I$5</f>
        <v>0</v>
      </c>
      <c r="M69" s="1435"/>
      <c r="P69" s="167"/>
      <c r="Q69" s="167"/>
      <c r="R69" s="167"/>
      <c r="S69" s="167"/>
      <c r="T69" s="167"/>
      <c r="U69" s="167"/>
      <c r="V69" s="167"/>
      <c r="W69" s="167"/>
      <c r="X69" s="167"/>
      <c r="Y69" s="167"/>
      <c r="Z69" s="167"/>
      <c r="AA69" s="167"/>
    </row>
    <row r="70" spans="1:27">
      <c r="A70" s="262"/>
      <c r="B70" s="271" t="s">
        <v>2022</v>
      </c>
      <c r="C70" s="1001" t="s">
        <v>2023</v>
      </c>
      <c r="D70" s="280">
        <v>6.99</v>
      </c>
      <c r="E70" s="281">
        <v>4.8899999999999997</v>
      </c>
      <c r="F70" s="280">
        <v>3.49</v>
      </c>
      <c r="G70" s="280">
        <v>2.4900000000000002</v>
      </c>
      <c r="H70" s="1010">
        <f t="shared" si="4"/>
        <v>0</v>
      </c>
      <c r="I70" s="1343">
        <f>IF('Floriani Price List'!$I$4="D",'Embellish Thread'!G70,IF('Floriani Price List'!$I$4="W",'Embellish Thread'!F70,0))</f>
        <v>2.4900000000000002</v>
      </c>
      <c r="K70" s="1335" t="b">
        <f t="shared" si="5"/>
        <v>1</v>
      </c>
      <c r="L70" s="1344">
        <f>'Floriani Price List'!$I$5</f>
        <v>0</v>
      </c>
      <c r="M70" s="1435"/>
      <c r="P70" s="167"/>
      <c r="Q70" s="167"/>
      <c r="R70" s="167"/>
      <c r="S70" s="167"/>
      <c r="T70" s="167"/>
      <c r="U70" s="167"/>
      <c r="V70" s="167"/>
      <c r="W70" s="167"/>
      <c r="X70" s="167"/>
      <c r="Y70" s="167"/>
      <c r="Z70" s="167"/>
      <c r="AA70" s="167"/>
    </row>
    <row r="71" spans="1:27">
      <c r="A71" s="262"/>
      <c r="B71" s="271" t="s">
        <v>2024</v>
      </c>
      <c r="C71" s="950" t="s">
        <v>2025</v>
      </c>
      <c r="D71" s="280">
        <v>6.99</v>
      </c>
      <c r="E71" s="281">
        <v>4.8899999999999997</v>
      </c>
      <c r="F71" s="280">
        <v>3.49</v>
      </c>
      <c r="G71" s="280">
        <v>2.4900000000000002</v>
      </c>
      <c r="H71" s="1010">
        <f t="shared" si="4"/>
        <v>0</v>
      </c>
      <c r="I71" s="1343">
        <f>IF('Floriani Price List'!$I$4="D",'Embellish Thread'!G71,IF('Floriani Price List'!$I$4="W",'Embellish Thread'!F71,0))</f>
        <v>2.4900000000000002</v>
      </c>
      <c r="K71" s="1335" t="b">
        <f t="shared" si="5"/>
        <v>1</v>
      </c>
      <c r="L71" s="1344">
        <f>'Floriani Price List'!$I$5</f>
        <v>0</v>
      </c>
      <c r="M71" s="1435"/>
      <c r="P71" s="167"/>
      <c r="Q71" s="167"/>
      <c r="R71" s="167"/>
      <c r="S71" s="167"/>
      <c r="T71" s="167"/>
      <c r="U71" s="167"/>
      <c r="V71" s="167"/>
      <c r="W71" s="167"/>
      <c r="X71" s="167"/>
      <c r="Y71" s="167"/>
      <c r="Z71" s="167"/>
      <c r="AA71" s="167"/>
    </row>
    <row r="72" spans="1:27">
      <c r="A72" s="262"/>
      <c r="B72" s="271" t="s">
        <v>2026</v>
      </c>
      <c r="C72" s="951" t="s">
        <v>2027</v>
      </c>
      <c r="D72" s="280">
        <v>6.99</v>
      </c>
      <c r="E72" s="281">
        <v>4.8899999999999997</v>
      </c>
      <c r="F72" s="280">
        <v>3.49</v>
      </c>
      <c r="G72" s="280">
        <v>2.4900000000000002</v>
      </c>
      <c r="H72" s="1010">
        <f t="shared" si="4"/>
        <v>0</v>
      </c>
      <c r="I72" s="1343">
        <f>IF('Floriani Price List'!$I$4="D",'Embellish Thread'!G72,IF('Floriani Price List'!$I$4="W",'Embellish Thread'!F72,0))</f>
        <v>2.4900000000000002</v>
      </c>
      <c r="K72" s="1335" t="b">
        <f t="shared" si="5"/>
        <v>1</v>
      </c>
      <c r="L72" s="1344">
        <f>'Floriani Price List'!$I$5</f>
        <v>0</v>
      </c>
      <c r="M72" s="1435"/>
      <c r="P72" s="167"/>
      <c r="Q72" s="167"/>
      <c r="R72" s="167"/>
      <c r="S72" s="167"/>
      <c r="T72" s="167"/>
      <c r="U72" s="167"/>
      <c r="V72" s="167"/>
      <c r="W72" s="167"/>
      <c r="X72" s="167"/>
      <c r="Y72" s="167"/>
      <c r="Z72" s="167"/>
      <c r="AA72" s="167"/>
    </row>
    <row r="73" spans="1:27">
      <c r="A73" s="262"/>
      <c r="B73" s="271" t="s">
        <v>2028</v>
      </c>
      <c r="C73" s="952" t="s">
        <v>2029</v>
      </c>
      <c r="D73" s="280">
        <v>6.99</v>
      </c>
      <c r="E73" s="281">
        <v>4.8899999999999997</v>
      </c>
      <c r="F73" s="280">
        <v>3.49</v>
      </c>
      <c r="G73" s="280">
        <v>2.4900000000000002</v>
      </c>
      <c r="H73" s="1010">
        <f t="shared" si="4"/>
        <v>0</v>
      </c>
      <c r="I73" s="1343">
        <f>IF('Floriani Price List'!$I$4="D",'Embellish Thread'!G73,IF('Floriani Price List'!$I$4="W",'Embellish Thread'!F73,0))</f>
        <v>2.4900000000000002</v>
      </c>
      <c r="K73" s="1335" t="b">
        <f t="shared" si="5"/>
        <v>1</v>
      </c>
      <c r="L73" s="1344">
        <f>'Floriani Price List'!$I$5</f>
        <v>0</v>
      </c>
      <c r="M73" s="1435"/>
      <c r="P73" s="167"/>
      <c r="Q73" s="167"/>
      <c r="R73" s="167"/>
      <c r="S73" s="167"/>
      <c r="T73" s="167"/>
      <c r="U73" s="167"/>
      <c r="V73" s="167"/>
      <c r="W73" s="167"/>
      <c r="X73" s="167"/>
      <c r="Y73" s="167"/>
      <c r="Z73" s="167"/>
      <c r="AA73" s="167"/>
    </row>
    <row r="74" spans="1:27">
      <c r="A74" s="262"/>
      <c r="B74" s="271" t="s">
        <v>2030</v>
      </c>
      <c r="C74" s="953" t="s">
        <v>2031</v>
      </c>
      <c r="D74" s="280">
        <v>6.99</v>
      </c>
      <c r="E74" s="281">
        <v>4.8899999999999997</v>
      </c>
      <c r="F74" s="280">
        <v>3.49</v>
      </c>
      <c r="G74" s="280">
        <v>2.4900000000000002</v>
      </c>
      <c r="H74" s="1010">
        <f t="shared" si="4"/>
        <v>0</v>
      </c>
      <c r="I74" s="1343">
        <f>IF('Floriani Price List'!$I$4="D",'Embellish Thread'!G74,IF('Floriani Price List'!$I$4="W",'Embellish Thread'!F74,0))</f>
        <v>2.4900000000000002</v>
      </c>
      <c r="K74" s="1335" t="b">
        <f t="shared" si="5"/>
        <v>1</v>
      </c>
      <c r="L74" s="1344">
        <f>'Floriani Price List'!$I$5</f>
        <v>0</v>
      </c>
      <c r="M74" s="1435"/>
      <c r="P74" s="167"/>
      <c r="Q74" s="167"/>
      <c r="R74" s="167"/>
      <c r="S74" s="167"/>
      <c r="T74" s="167"/>
      <c r="U74" s="167"/>
      <c r="V74" s="167"/>
      <c r="W74" s="167"/>
      <c r="X74" s="167"/>
      <c r="Y74" s="167"/>
      <c r="Z74" s="167"/>
      <c r="AA74" s="167"/>
    </row>
    <row r="75" spans="1:27">
      <c r="A75" s="262"/>
      <c r="B75" s="271" t="s">
        <v>2032</v>
      </c>
      <c r="C75" s="954" t="s">
        <v>2568</v>
      </c>
      <c r="D75" s="280">
        <v>6.99</v>
      </c>
      <c r="E75" s="281">
        <v>4.8899999999999997</v>
      </c>
      <c r="F75" s="280">
        <v>3.49</v>
      </c>
      <c r="G75" s="280">
        <v>2.4900000000000002</v>
      </c>
      <c r="H75" s="1010">
        <f t="shared" si="4"/>
        <v>0</v>
      </c>
      <c r="I75" s="1343">
        <f>IF('Floriani Price List'!$I$4="D",'Embellish Thread'!G75,IF('Floriani Price List'!$I$4="W",'Embellish Thread'!F75,0))</f>
        <v>2.4900000000000002</v>
      </c>
      <c r="K75" s="1335" t="b">
        <f t="shared" si="5"/>
        <v>1</v>
      </c>
      <c r="L75" s="1344">
        <f>'Floriani Price List'!$I$5</f>
        <v>0</v>
      </c>
      <c r="M75" s="1435"/>
      <c r="P75" s="167"/>
      <c r="Q75" s="167"/>
      <c r="R75" s="167"/>
      <c r="S75" s="167"/>
      <c r="T75" s="167"/>
      <c r="U75" s="167"/>
      <c r="V75" s="167"/>
      <c r="W75" s="167"/>
      <c r="X75" s="167"/>
      <c r="Y75" s="167"/>
      <c r="Z75" s="167"/>
      <c r="AA75" s="167"/>
    </row>
    <row r="76" spans="1:27">
      <c r="A76" s="262"/>
      <c r="B76" s="271" t="s">
        <v>2033</v>
      </c>
      <c r="C76" s="955" t="s">
        <v>2034</v>
      </c>
      <c r="D76" s="280">
        <v>6.99</v>
      </c>
      <c r="E76" s="281">
        <v>4.8899999999999997</v>
      </c>
      <c r="F76" s="280">
        <v>3.49</v>
      </c>
      <c r="G76" s="280">
        <v>2.4900000000000002</v>
      </c>
      <c r="H76" s="1010">
        <f t="shared" si="4"/>
        <v>0</v>
      </c>
      <c r="I76" s="1343">
        <f>IF('Floriani Price List'!$I$4="D",'Embellish Thread'!G76,IF('Floriani Price List'!$I$4="W",'Embellish Thread'!F76,0))</f>
        <v>2.4900000000000002</v>
      </c>
      <c r="K76" s="1335" t="b">
        <f t="shared" si="5"/>
        <v>1</v>
      </c>
      <c r="L76" s="1344">
        <f>'Floriani Price List'!$I$5</f>
        <v>0</v>
      </c>
      <c r="M76" s="1435"/>
      <c r="P76" s="167"/>
      <c r="Q76" s="167"/>
      <c r="R76" s="167"/>
      <c r="S76" s="167"/>
      <c r="T76" s="167"/>
      <c r="U76" s="167"/>
      <c r="V76" s="167"/>
      <c r="W76" s="167"/>
      <c r="X76" s="167"/>
      <c r="Y76" s="167"/>
      <c r="Z76" s="167"/>
      <c r="AA76" s="167"/>
    </row>
    <row r="77" spans="1:27">
      <c r="A77" s="262"/>
      <c r="B77" s="271" t="s">
        <v>2035</v>
      </c>
      <c r="C77" s="956" t="s">
        <v>2036</v>
      </c>
      <c r="D77" s="280">
        <v>6.99</v>
      </c>
      <c r="E77" s="281">
        <v>4.8899999999999997</v>
      </c>
      <c r="F77" s="280">
        <v>3.49</v>
      </c>
      <c r="G77" s="280">
        <v>2.4900000000000002</v>
      </c>
      <c r="H77" s="1010">
        <f t="shared" si="4"/>
        <v>0</v>
      </c>
      <c r="I77" s="1343">
        <f>IF('Floriani Price List'!$I$4="D",'Embellish Thread'!G77,IF('Floriani Price List'!$I$4="W",'Embellish Thread'!F77,0))</f>
        <v>2.4900000000000002</v>
      </c>
      <c r="K77" s="1335" t="b">
        <f t="shared" si="5"/>
        <v>1</v>
      </c>
      <c r="L77" s="1344">
        <f>'Floriani Price List'!$I$5</f>
        <v>0</v>
      </c>
      <c r="M77" s="1435"/>
      <c r="P77" s="167"/>
      <c r="Q77" s="167"/>
      <c r="R77" s="167"/>
      <c r="S77" s="167"/>
      <c r="T77" s="167"/>
      <c r="U77" s="167"/>
      <c r="V77" s="167"/>
      <c r="W77" s="167"/>
      <c r="X77" s="167"/>
      <c r="Y77" s="167"/>
      <c r="Z77" s="167"/>
      <c r="AA77" s="167"/>
    </row>
    <row r="78" spans="1:27">
      <c r="A78" s="262"/>
      <c r="B78" s="271" t="s">
        <v>2037</v>
      </c>
      <c r="C78" s="957" t="s">
        <v>2038</v>
      </c>
      <c r="D78" s="280">
        <v>6.99</v>
      </c>
      <c r="E78" s="281">
        <v>4.8899999999999997</v>
      </c>
      <c r="F78" s="280">
        <v>3.49</v>
      </c>
      <c r="G78" s="280">
        <v>2.4900000000000002</v>
      </c>
      <c r="H78" s="1010">
        <f t="shared" si="4"/>
        <v>0</v>
      </c>
      <c r="I78" s="1343">
        <f>IF('Floriani Price List'!$I$4="D",'Embellish Thread'!G78,IF('Floriani Price List'!$I$4="W",'Embellish Thread'!F78,0))</f>
        <v>2.4900000000000002</v>
      </c>
      <c r="K78" s="1335" t="b">
        <f t="shared" ref="K78:K95" si="6">ISBLANK(A78)</f>
        <v>1</v>
      </c>
      <c r="L78" s="1344">
        <f>'Floriani Price List'!$I$5</f>
        <v>0</v>
      </c>
      <c r="M78" s="1435"/>
      <c r="P78" s="167"/>
      <c r="Q78" s="167"/>
      <c r="R78" s="167"/>
      <c r="S78" s="167"/>
      <c r="T78" s="167"/>
      <c r="U78" s="167"/>
      <c r="V78" s="167"/>
      <c r="W78" s="167"/>
      <c r="X78" s="167"/>
      <c r="Y78" s="167"/>
      <c r="Z78" s="167"/>
      <c r="AA78" s="167"/>
    </row>
    <row r="79" spans="1:27">
      <c r="A79" s="262"/>
      <c r="B79" s="271" t="s">
        <v>2039</v>
      </c>
      <c r="C79" s="958" t="s">
        <v>2040</v>
      </c>
      <c r="D79" s="280">
        <v>6.99</v>
      </c>
      <c r="E79" s="281">
        <v>4.8899999999999997</v>
      </c>
      <c r="F79" s="280">
        <v>3.49</v>
      </c>
      <c r="G79" s="280">
        <v>2.4900000000000002</v>
      </c>
      <c r="H79" s="1010">
        <f t="shared" si="4"/>
        <v>0</v>
      </c>
      <c r="I79" s="1343">
        <f>IF('Floriani Price List'!$I$4="D",'Embellish Thread'!G79,IF('Floriani Price List'!$I$4="W",'Embellish Thread'!F79,0))</f>
        <v>2.4900000000000002</v>
      </c>
      <c r="K79" s="1335" t="b">
        <f t="shared" si="6"/>
        <v>1</v>
      </c>
      <c r="L79" s="1344">
        <f>'Floriani Price List'!$I$5</f>
        <v>0</v>
      </c>
      <c r="M79" s="1435"/>
      <c r="P79" s="167"/>
      <c r="Q79" s="167"/>
      <c r="R79" s="167"/>
      <c r="S79" s="167"/>
      <c r="T79" s="167"/>
      <c r="U79" s="167"/>
      <c r="V79" s="167"/>
      <c r="W79" s="167"/>
      <c r="X79" s="167"/>
      <c r="Y79" s="167"/>
      <c r="Z79" s="167"/>
      <c r="AA79" s="167"/>
    </row>
    <row r="80" spans="1:27">
      <c r="A80" s="262"/>
      <c r="B80" s="271" t="s">
        <v>2041</v>
      </c>
      <c r="C80" s="959" t="s">
        <v>2042</v>
      </c>
      <c r="D80" s="280">
        <v>6.99</v>
      </c>
      <c r="E80" s="281">
        <v>4.8899999999999997</v>
      </c>
      <c r="F80" s="280">
        <v>3.49</v>
      </c>
      <c r="G80" s="280">
        <v>2.4900000000000002</v>
      </c>
      <c r="H80" s="1010">
        <f t="shared" si="4"/>
        <v>0</v>
      </c>
      <c r="I80" s="1343">
        <f>IF('Floriani Price List'!$I$4="D",'Embellish Thread'!G80,IF('Floriani Price List'!$I$4="W",'Embellish Thread'!F80,0))</f>
        <v>2.4900000000000002</v>
      </c>
      <c r="K80" s="1335" t="b">
        <f t="shared" si="6"/>
        <v>1</v>
      </c>
      <c r="L80" s="1344">
        <f>'Floriani Price List'!$I$5</f>
        <v>0</v>
      </c>
      <c r="M80" s="1435"/>
      <c r="P80" s="167"/>
      <c r="Q80" s="167"/>
      <c r="R80" s="167"/>
      <c r="S80" s="167"/>
      <c r="T80" s="167"/>
      <c r="U80" s="167"/>
      <c r="V80" s="167"/>
      <c r="W80" s="167"/>
      <c r="X80" s="167"/>
      <c r="Y80" s="167"/>
      <c r="Z80" s="167"/>
      <c r="AA80" s="167"/>
    </row>
    <row r="81" spans="1:27">
      <c r="A81" s="262"/>
      <c r="B81" s="271" t="s">
        <v>2043</v>
      </c>
      <c r="C81" s="960" t="s">
        <v>2044</v>
      </c>
      <c r="D81" s="280">
        <v>6.99</v>
      </c>
      <c r="E81" s="281">
        <v>4.8899999999999997</v>
      </c>
      <c r="F81" s="280">
        <v>3.49</v>
      </c>
      <c r="G81" s="280">
        <v>2.4900000000000002</v>
      </c>
      <c r="H81" s="1010">
        <f t="shared" si="4"/>
        <v>0</v>
      </c>
      <c r="I81" s="1343">
        <f>IF('Floriani Price List'!$I$4="D",'Embellish Thread'!G81,IF('Floriani Price List'!$I$4="W",'Embellish Thread'!F81,0))</f>
        <v>2.4900000000000002</v>
      </c>
      <c r="K81" s="1335" t="b">
        <f t="shared" si="6"/>
        <v>1</v>
      </c>
      <c r="L81" s="1344">
        <f>'Floriani Price List'!$I$5</f>
        <v>0</v>
      </c>
      <c r="M81" s="1435"/>
      <c r="P81" s="167"/>
      <c r="Q81" s="167"/>
      <c r="R81" s="167"/>
      <c r="S81" s="167"/>
      <c r="T81" s="167"/>
      <c r="U81" s="167"/>
      <c r="V81" s="167"/>
      <c r="W81" s="167"/>
      <c r="X81" s="167"/>
      <c r="Y81" s="167"/>
      <c r="Z81" s="167"/>
      <c r="AA81" s="167"/>
    </row>
    <row r="82" spans="1:27">
      <c r="A82" s="262"/>
      <c r="B82" s="271" t="s">
        <v>2045</v>
      </c>
      <c r="C82" s="961" t="s">
        <v>2046</v>
      </c>
      <c r="D82" s="280">
        <v>6.99</v>
      </c>
      <c r="E82" s="281">
        <v>4.8899999999999997</v>
      </c>
      <c r="F82" s="280">
        <v>3.49</v>
      </c>
      <c r="G82" s="280">
        <v>2.4900000000000002</v>
      </c>
      <c r="H82" s="1010">
        <f t="shared" si="4"/>
        <v>0</v>
      </c>
      <c r="I82" s="1343">
        <f>IF('Floriani Price List'!$I$4="D",'Embellish Thread'!G82,IF('Floriani Price List'!$I$4="W",'Embellish Thread'!F82,0))</f>
        <v>2.4900000000000002</v>
      </c>
      <c r="K82" s="1335" t="b">
        <f t="shared" si="6"/>
        <v>1</v>
      </c>
      <c r="L82" s="1344">
        <f>'Floriani Price List'!$I$5</f>
        <v>0</v>
      </c>
      <c r="M82" s="1435"/>
      <c r="P82" s="167"/>
      <c r="Q82" s="167"/>
      <c r="R82" s="167"/>
      <c r="S82" s="167"/>
      <c r="T82" s="167"/>
      <c r="U82" s="167"/>
      <c r="V82" s="167"/>
      <c r="W82" s="167"/>
      <c r="X82" s="167"/>
      <c r="Y82" s="167"/>
      <c r="Z82" s="167"/>
      <c r="AA82" s="167"/>
    </row>
    <row r="83" spans="1:27">
      <c r="A83" s="262"/>
      <c r="B83" s="271" t="s">
        <v>2047</v>
      </c>
      <c r="C83" s="962" t="s">
        <v>2048</v>
      </c>
      <c r="D83" s="280">
        <v>6.99</v>
      </c>
      <c r="E83" s="281">
        <v>4.8899999999999997</v>
      </c>
      <c r="F83" s="280">
        <v>3.49</v>
      </c>
      <c r="G83" s="280">
        <v>2.4900000000000002</v>
      </c>
      <c r="H83" s="1010">
        <f t="shared" si="4"/>
        <v>0</v>
      </c>
      <c r="I83" s="1343">
        <f>IF('Floriani Price List'!$I$4="D",'Embellish Thread'!G83,IF('Floriani Price List'!$I$4="W",'Embellish Thread'!F83,0))</f>
        <v>2.4900000000000002</v>
      </c>
      <c r="K83" s="1335" t="b">
        <f t="shared" si="6"/>
        <v>1</v>
      </c>
      <c r="L83" s="1344">
        <f>'Floriani Price List'!$I$5</f>
        <v>0</v>
      </c>
      <c r="M83" s="1435"/>
      <c r="P83" s="167"/>
      <c r="Q83" s="167"/>
      <c r="R83" s="167"/>
      <c r="S83" s="167"/>
      <c r="T83" s="167"/>
      <c r="U83" s="167"/>
      <c r="V83" s="167"/>
      <c r="W83" s="167"/>
      <c r="X83" s="167"/>
      <c r="Y83" s="167"/>
      <c r="Z83" s="167"/>
      <c r="AA83" s="167"/>
    </row>
    <row r="84" spans="1:27">
      <c r="A84" s="262"/>
      <c r="B84" s="271" t="s">
        <v>2049</v>
      </c>
      <c r="C84" s="963" t="s">
        <v>2050</v>
      </c>
      <c r="D84" s="280">
        <v>6.99</v>
      </c>
      <c r="E84" s="281">
        <v>4.8899999999999997</v>
      </c>
      <c r="F84" s="280">
        <v>3.49</v>
      </c>
      <c r="G84" s="280">
        <v>2.4900000000000002</v>
      </c>
      <c r="H84" s="1010">
        <f t="shared" si="4"/>
        <v>0</v>
      </c>
      <c r="I84" s="1343">
        <f>IF('Floriani Price List'!$I$4="D",'Embellish Thread'!G84,IF('Floriani Price List'!$I$4="W",'Embellish Thread'!F84,0))</f>
        <v>2.4900000000000002</v>
      </c>
      <c r="K84" s="1335" t="b">
        <f t="shared" si="6"/>
        <v>1</v>
      </c>
      <c r="L84" s="1344">
        <f>'Floriani Price List'!$I$5</f>
        <v>0</v>
      </c>
      <c r="M84" s="1435"/>
      <c r="P84" s="167"/>
      <c r="Q84" s="167"/>
      <c r="R84" s="167"/>
      <c r="S84" s="167"/>
      <c r="T84" s="167"/>
      <c r="U84" s="167"/>
      <c r="V84" s="167"/>
      <c r="W84" s="167"/>
      <c r="X84" s="167"/>
      <c r="Y84" s="167"/>
      <c r="Z84" s="167"/>
      <c r="AA84" s="167"/>
    </row>
    <row r="85" spans="1:27">
      <c r="A85" s="262"/>
      <c r="B85" s="271" t="s">
        <v>2051</v>
      </c>
      <c r="C85" s="964" t="s">
        <v>2052</v>
      </c>
      <c r="D85" s="280">
        <v>6.99</v>
      </c>
      <c r="E85" s="281">
        <v>4.8899999999999997</v>
      </c>
      <c r="F85" s="280">
        <v>3.49</v>
      </c>
      <c r="G85" s="280">
        <v>2.4900000000000002</v>
      </c>
      <c r="H85" s="1010">
        <f t="shared" si="4"/>
        <v>0</v>
      </c>
      <c r="I85" s="1343">
        <f>IF('Floriani Price List'!$I$4="D",'Embellish Thread'!G85,IF('Floriani Price List'!$I$4="W",'Embellish Thread'!F85,0))</f>
        <v>2.4900000000000002</v>
      </c>
      <c r="K85" s="1335" t="b">
        <f t="shared" si="6"/>
        <v>1</v>
      </c>
      <c r="L85" s="1344">
        <f>'Floriani Price List'!$I$5</f>
        <v>0</v>
      </c>
      <c r="M85" s="1435"/>
      <c r="P85" s="167"/>
      <c r="Q85" s="167"/>
      <c r="R85" s="167"/>
      <c r="S85" s="167"/>
      <c r="T85" s="167"/>
      <c r="U85" s="167"/>
      <c r="V85" s="167"/>
      <c r="W85" s="167"/>
      <c r="X85" s="167"/>
      <c r="Y85" s="167"/>
      <c r="Z85" s="167"/>
      <c r="AA85" s="167"/>
    </row>
    <row r="86" spans="1:27">
      <c r="A86" s="262"/>
      <c r="B86" s="271" t="s">
        <v>2053</v>
      </c>
      <c r="C86" s="965" t="s">
        <v>2054</v>
      </c>
      <c r="D86" s="280">
        <v>6.99</v>
      </c>
      <c r="E86" s="281">
        <v>4.8899999999999997</v>
      </c>
      <c r="F86" s="280">
        <v>3.49</v>
      </c>
      <c r="G86" s="280">
        <v>2.4900000000000002</v>
      </c>
      <c r="H86" s="1010">
        <f t="shared" si="4"/>
        <v>0</v>
      </c>
      <c r="I86" s="1343">
        <f>IF('Floriani Price List'!$I$4="D",'Embellish Thread'!G86,IF('Floriani Price List'!$I$4="W",'Embellish Thread'!F86,0))</f>
        <v>2.4900000000000002</v>
      </c>
      <c r="K86" s="1335" t="b">
        <f t="shared" si="6"/>
        <v>1</v>
      </c>
      <c r="L86" s="1344">
        <f>'Floriani Price List'!$I$5</f>
        <v>0</v>
      </c>
      <c r="M86" s="1435"/>
      <c r="P86" s="167"/>
      <c r="Q86" s="167"/>
      <c r="R86" s="167"/>
      <c r="S86" s="167"/>
      <c r="T86" s="167"/>
      <c r="U86" s="167"/>
      <c r="V86" s="167"/>
      <c r="W86" s="167"/>
      <c r="X86" s="167"/>
      <c r="Y86" s="167"/>
      <c r="Z86" s="167"/>
      <c r="AA86" s="167"/>
    </row>
    <row r="87" spans="1:27">
      <c r="A87" s="262"/>
      <c r="B87" s="271" t="s">
        <v>2055</v>
      </c>
      <c r="C87" s="966" t="s">
        <v>2056</v>
      </c>
      <c r="D87" s="280">
        <v>6.99</v>
      </c>
      <c r="E87" s="281">
        <v>4.8899999999999997</v>
      </c>
      <c r="F87" s="280">
        <v>3.49</v>
      </c>
      <c r="G87" s="280">
        <v>2.4900000000000002</v>
      </c>
      <c r="H87" s="1010">
        <f t="shared" si="4"/>
        <v>0</v>
      </c>
      <c r="I87" s="1343">
        <f>IF('Floriani Price List'!$I$4="D",'Embellish Thread'!G87,IF('Floriani Price List'!$I$4="W",'Embellish Thread'!F87,0))</f>
        <v>2.4900000000000002</v>
      </c>
      <c r="K87" s="1335" t="b">
        <f t="shared" si="6"/>
        <v>1</v>
      </c>
      <c r="L87" s="1344">
        <f>'Floriani Price List'!$I$5</f>
        <v>0</v>
      </c>
      <c r="M87" s="1435"/>
      <c r="P87" s="167"/>
      <c r="Q87" s="167"/>
      <c r="R87" s="167"/>
      <c r="S87" s="167"/>
      <c r="T87" s="167"/>
      <c r="U87" s="167"/>
      <c r="V87" s="167"/>
      <c r="W87" s="167"/>
      <c r="X87" s="167"/>
      <c r="Y87" s="167"/>
      <c r="Z87" s="167"/>
      <c r="AA87" s="167"/>
    </row>
    <row r="88" spans="1:27">
      <c r="A88" s="262"/>
      <c r="B88" s="271" t="s">
        <v>2057</v>
      </c>
      <c r="C88" s="967" t="s">
        <v>2058</v>
      </c>
      <c r="D88" s="280">
        <v>6.99</v>
      </c>
      <c r="E88" s="281">
        <v>4.8899999999999997</v>
      </c>
      <c r="F88" s="280">
        <v>3.49</v>
      </c>
      <c r="G88" s="280">
        <v>2.4900000000000002</v>
      </c>
      <c r="H88" s="1010">
        <f t="shared" si="4"/>
        <v>0</v>
      </c>
      <c r="I88" s="1343">
        <f>IF('Floriani Price List'!$I$4="D",'Embellish Thread'!G88,IF('Floriani Price List'!$I$4="W",'Embellish Thread'!F88,0))</f>
        <v>2.4900000000000002</v>
      </c>
      <c r="K88" s="1335" t="b">
        <f t="shared" si="6"/>
        <v>1</v>
      </c>
      <c r="L88" s="1344">
        <f>'Floriani Price List'!$I$5</f>
        <v>0</v>
      </c>
      <c r="M88" s="1435"/>
      <c r="P88" s="167"/>
      <c r="Q88" s="167"/>
      <c r="R88" s="167"/>
      <c r="S88" s="167"/>
      <c r="T88" s="167"/>
      <c r="U88" s="167"/>
      <c r="V88" s="167"/>
      <c r="W88" s="167"/>
      <c r="X88" s="167"/>
      <c r="Y88" s="167"/>
      <c r="Z88" s="167"/>
      <c r="AA88" s="167"/>
    </row>
    <row r="89" spans="1:27">
      <c r="A89" s="262"/>
      <c r="B89" s="271" t="s">
        <v>2059</v>
      </c>
      <c r="C89" s="968" t="s">
        <v>2060</v>
      </c>
      <c r="D89" s="280">
        <v>6.99</v>
      </c>
      <c r="E89" s="281">
        <v>4.8899999999999997</v>
      </c>
      <c r="F89" s="280">
        <v>3.49</v>
      </c>
      <c r="G89" s="280">
        <v>2.4900000000000002</v>
      </c>
      <c r="H89" s="1010">
        <f t="shared" si="4"/>
        <v>0</v>
      </c>
      <c r="I89" s="1343">
        <f>IF('Floriani Price List'!$I$4="D",'Embellish Thread'!G89,IF('Floriani Price List'!$I$4="W",'Embellish Thread'!F89,0))</f>
        <v>2.4900000000000002</v>
      </c>
      <c r="K89" s="1335" t="b">
        <f t="shared" si="6"/>
        <v>1</v>
      </c>
      <c r="L89" s="1344">
        <f>'Floriani Price List'!$I$5</f>
        <v>0</v>
      </c>
      <c r="M89" s="1435"/>
      <c r="P89" s="167"/>
      <c r="Q89" s="167"/>
      <c r="R89" s="167"/>
      <c r="S89" s="167"/>
      <c r="T89" s="167"/>
      <c r="U89" s="167"/>
      <c r="V89" s="167"/>
      <c r="W89" s="167"/>
      <c r="X89" s="167"/>
      <c r="Y89" s="167"/>
      <c r="Z89" s="167"/>
      <c r="AA89" s="167"/>
    </row>
    <row r="90" spans="1:27">
      <c r="A90" s="262"/>
      <c r="B90" s="271" t="s">
        <v>2061</v>
      </c>
      <c r="C90" s="969" t="s">
        <v>2062</v>
      </c>
      <c r="D90" s="280">
        <v>6.99</v>
      </c>
      <c r="E90" s="281">
        <v>4.8899999999999997</v>
      </c>
      <c r="F90" s="280">
        <v>3.49</v>
      </c>
      <c r="G90" s="280">
        <v>2.4900000000000002</v>
      </c>
      <c r="H90" s="1010">
        <f t="shared" si="4"/>
        <v>0</v>
      </c>
      <c r="I90" s="1343">
        <f>IF('Floriani Price List'!$I$4="D",'Embellish Thread'!G90,IF('Floriani Price List'!$I$4="W",'Embellish Thread'!F90,0))</f>
        <v>2.4900000000000002</v>
      </c>
      <c r="K90" s="1335" t="b">
        <f t="shared" si="6"/>
        <v>1</v>
      </c>
      <c r="L90" s="1344">
        <f>'Floriani Price List'!$I$5</f>
        <v>0</v>
      </c>
      <c r="M90" s="1435"/>
      <c r="P90" s="167"/>
      <c r="Q90" s="167"/>
      <c r="R90" s="167"/>
      <c r="S90" s="167"/>
      <c r="T90" s="167"/>
      <c r="U90" s="167"/>
      <c r="V90" s="167"/>
      <c r="W90" s="167"/>
      <c r="X90" s="167"/>
      <c r="Y90" s="167"/>
      <c r="Z90" s="167"/>
      <c r="AA90" s="167"/>
    </row>
    <row r="91" spans="1:27">
      <c r="A91" s="262"/>
      <c r="B91" s="271" t="s">
        <v>2063</v>
      </c>
      <c r="C91" s="1002" t="s">
        <v>2064</v>
      </c>
      <c r="D91" s="280">
        <v>6.99</v>
      </c>
      <c r="E91" s="281">
        <v>4.8899999999999997</v>
      </c>
      <c r="F91" s="280">
        <v>3.49</v>
      </c>
      <c r="G91" s="280">
        <v>2.4900000000000002</v>
      </c>
      <c r="H91" s="1010">
        <f t="shared" si="4"/>
        <v>0</v>
      </c>
      <c r="I91" s="1343">
        <f>IF('Floriani Price List'!$I$4="D",'Embellish Thread'!G91,IF('Floriani Price List'!$I$4="W",'Embellish Thread'!F91,0))</f>
        <v>2.4900000000000002</v>
      </c>
      <c r="K91" s="1335" t="b">
        <f t="shared" si="6"/>
        <v>1</v>
      </c>
      <c r="L91" s="1344">
        <f>'Floriani Price List'!$I$5</f>
        <v>0</v>
      </c>
      <c r="M91" s="1435"/>
      <c r="P91" s="167"/>
      <c r="Q91" s="167"/>
      <c r="R91" s="167"/>
      <c r="S91" s="167"/>
      <c r="T91" s="167"/>
      <c r="U91" s="167"/>
      <c r="V91" s="167"/>
      <c r="W91" s="167"/>
      <c r="X91" s="167"/>
      <c r="Y91" s="167"/>
      <c r="Z91" s="167"/>
      <c r="AA91" s="167"/>
    </row>
    <row r="92" spans="1:27">
      <c r="A92" s="262"/>
      <c r="B92" s="271" t="s">
        <v>2065</v>
      </c>
      <c r="C92" s="970" t="s">
        <v>2066</v>
      </c>
      <c r="D92" s="280">
        <v>6.99</v>
      </c>
      <c r="E92" s="281">
        <v>4.8899999999999997</v>
      </c>
      <c r="F92" s="280">
        <v>3.49</v>
      </c>
      <c r="G92" s="280">
        <v>2.4900000000000002</v>
      </c>
      <c r="H92" s="1010">
        <f t="shared" si="4"/>
        <v>0</v>
      </c>
      <c r="I92" s="1343">
        <f>IF('Floriani Price List'!$I$4="D",'Embellish Thread'!G92,IF('Floriani Price List'!$I$4="W",'Embellish Thread'!F92,0))</f>
        <v>2.4900000000000002</v>
      </c>
      <c r="K92" s="1335" t="b">
        <f t="shared" si="6"/>
        <v>1</v>
      </c>
      <c r="L92" s="1344">
        <f>'Floriani Price List'!$I$5</f>
        <v>0</v>
      </c>
      <c r="M92" s="1435"/>
      <c r="P92" s="167"/>
      <c r="Q92" s="167"/>
      <c r="R92" s="167"/>
      <c r="S92" s="167"/>
      <c r="T92" s="167"/>
      <c r="U92" s="167"/>
      <c r="V92" s="167"/>
      <c r="W92" s="167"/>
      <c r="X92" s="167"/>
      <c r="Y92" s="167"/>
      <c r="Z92" s="167"/>
      <c r="AA92" s="167"/>
    </row>
    <row r="93" spans="1:27">
      <c r="A93" s="262"/>
      <c r="B93" s="271" t="s">
        <v>2067</v>
      </c>
      <c r="C93" s="971" t="s">
        <v>2068</v>
      </c>
      <c r="D93" s="280">
        <v>6.99</v>
      </c>
      <c r="E93" s="281">
        <v>4.8899999999999997</v>
      </c>
      <c r="F93" s="280">
        <v>3.49</v>
      </c>
      <c r="G93" s="280">
        <v>2.4900000000000002</v>
      </c>
      <c r="H93" s="1010">
        <f t="shared" si="4"/>
        <v>0</v>
      </c>
      <c r="I93" s="1343">
        <f>IF('Floriani Price List'!$I$4="D",'Embellish Thread'!G93,IF('Floriani Price List'!$I$4="W",'Embellish Thread'!F93,0))</f>
        <v>2.4900000000000002</v>
      </c>
      <c r="K93" s="1335" t="b">
        <f t="shared" si="6"/>
        <v>1</v>
      </c>
      <c r="L93" s="1344">
        <f>'Floriani Price List'!$I$5</f>
        <v>0</v>
      </c>
      <c r="M93" s="1435"/>
      <c r="P93" s="167"/>
      <c r="Q93" s="167"/>
      <c r="R93" s="167"/>
      <c r="S93" s="167"/>
      <c r="T93" s="167"/>
      <c r="U93" s="167"/>
      <c r="V93" s="167"/>
      <c r="W93" s="167"/>
      <c r="X93" s="167"/>
      <c r="Y93" s="167"/>
      <c r="Z93" s="167"/>
      <c r="AA93" s="167"/>
    </row>
    <row r="94" spans="1:27">
      <c r="A94" s="262"/>
      <c r="B94" s="271" t="s">
        <v>2069</v>
      </c>
      <c r="C94" s="972" t="s">
        <v>2070</v>
      </c>
      <c r="D94" s="280">
        <v>6.99</v>
      </c>
      <c r="E94" s="281">
        <v>4.8899999999999997</v>
      </c>
      <c r="F94" s="280">
        <v>3.49</v>
      </c>
      <c r="G94" s="280">
        <v>2.4900000000000002</v>
      </c>
      <c r="H94" s="1010">
        <f t="shared" si="4"/>
        <v>0</v>
      </c>
      <c r="I94" s="1343">
        <f>IF('Floriani Price List'!$I$4="D",'Embellish Thread'!G94,IF('Floriani Price List'!$I$4="W",'Embellish Thread'!F94,0))</f>
        <v>2.4900000000000002</v>
      </c>
      <c r="K94" s="1335" t="b">
        <f t="shared" si="6"/>
        <v>1</v>
      </c>
      <c r="L94" s="1344">
        <f>'Floriani Price List'!$I$5</f>
        <v>0</v>
      </c>
      <c r="M94" s="1435"/>
      <c r="P94" s="167"/>
      <c r="Q94" s="167"/>
      <c r="R94" s="167"/>
      <c r="S94" s="167"/>
      <c r="T94" s="167"/>
      <c r="U94" s="167"/>
      <c r="V94" s="167"/>
      <c r="W94" s="167"/>
      <c r="X94" s="167"/>
      <c r="Y94" s="167"/>
      <c r="Z94" s="167"/>
      <c r="AA94" s="167"/>
    </row>
    <row r="95" spans="1:27">
      <c r="A95" s="262"/>
      <c r="B95" s="271" t="s">
        <v>2071</v>
      </c>
      <c r="C95" s="973" t="s">
        <v>2072</v>
      </c>
      <c r="D95" s="280">
        <v>6.99</v>
      </c>
      <c r="E95" s="281">
        <v>4.8899999999999997</v>
      </c>
      <c r="F95" s="280">
        <v>3.49</v>
      </c>
      <c r="G95" s="280">
        <v>2.4900000000000002</v>
      </c>
      <c r="H95" s="1010">
        <f t="shared" si="4"/>
        <v>0</v>
      </c>
      <c r="I95" s="1343">
        <f>IF('Floriani Price List'!$I$4="D",'Embellish Thread'!G95,IF('Floriani Price List'!$I$4="W",'Embellish Thread'!F95,0))</f>
        <v>2.4900000000000002</v>
      </c>
      <c r="K95" s="1335" t="b">
        <f t="shared" si="6"/>
        <v>1</v>
      </c>
      <c r="L95" s="1344">
        <f>'Floriani Price List'!$I$5</f>
        <v>0</v>
      </c>
      <c r="M95" s="1435"/>
      <c r="P95" s="167"/>
      <c r="Q95" s="167"/>
      <c r="R95" s="167"/>
      <c r="S95" s="167"/>
      <c r="T95" s="167"/>
      <c r="U95" s="167"/>
      <c r="V95" s="167"/>
      <c r="W95" s="167"/>
      <c r="X95" s="167"/>
      <c r="Y95" s="167"/>
      <c r="Z95" s="167"/>
      <c r="AA95" s="167"/>
    </row>
    <row r="96" spans="1:27">
      <c r="A96" s="262"/>
      <c r="B96" s="271" t="s">
        <v>2073</v>
      </c>
      <c r="C96" s="974" t="s">
        <v>2074</v>
      </c>
      <c r="D96" s="280">
        <v>6.99</v>
      </c>
      <c r="E96" s="281">
        <v>4.8899999999999997</v>
      </c>
      <c r="F96" s="280">
        <v>3.49</v>
      </c>
      <c r="G96" s="280">
        <v>2.4900000000000002</v>
      </c>
      <c r="H96" s="1010">
        <f t="shared" ref="H96:H123" si="7">A96*I96</f>
        <v>0</v>
      </c>
      <c r="I96" s="1343">
        <f>IF('Floriani Price List'!$I$4="D",'Embellish Thread'!G96,IF('Floriani Price List'!$I$4="W",'Embellish Thread'!F96,0))</f>
        <v>2.4900000000000002</v>
      </c>
      <c r="K96" s="1335" t="b">
        <f t="shared" ref="K96:K123" si="8">ISBLANK(A96)</f>
        <v>1</v>
      </c>
      <c r="L96" s="1344">
        <f>'Floriani Price List'!$I$5</f>
        <v>0</v>
      </c>
      <c r="M96" s="1435"/>
      <c r="P96" s="167"/>
      <c r="Q96" s="167"/>
      <c r="R96" s="167"/>
      <c r="S96" s="167"/>
      <c r="T96" s="167"/>
      <c r="U96" s="167"/>
      <c r="V96" s="167"/>
      <c r="W96" s="167"/>
      <c r="X96" s="167"/>
      <c r="Y96" s="167"/>
      <c r="Z96" s="167"/>
      <c r="AA96" s="167"/>
    </row>
    <row r="97" spans="1:27">
      <c r="A97" s="262"/>
      <c r="B97" s="271" t="s">
        <v>2075</v>
      </c>
      <c r="C97" s="975" t="s">
        <v>2076</v>
      </c>
      <c r="D97" s="280">
        <v>6.99</v>
      </c>
      <c r="E97" s="281">
        <v>4.8899999999999997</v>
      </c>
      <c r="F97" s="280">
        <v>3.49</v>
      </c>
      <c r="G97" s="280">
        <v>2.4900000000000002</v>
      </c>
      <c r="H97" s="1010">
        <f t="shared" si="7"/>
        <v>0</v>
      </c>
      <c r="I97" s="1343">
        <f>IF('Floriani Price List'!$I$4="D",'Embellish Thread'!G97,IF('Floriani Price List'!$I$4="W",'Embellish Thread'!F97,0))</f>
        <v>2.4900000000000002</v>
      </c>
      <c r="K97" s="1335" t="b">
        <f t="shared" si="8"/>
        <v>1</v>
      </c>
      <c r="L97" s="1344">
        <f>'Floriani Price List'!$I$5</f>
        <v>0</v>
      </c>
      <c r="M97" s="1435"/>
      <c r="P97" s="167"/>
      <c r="Q97" s="167"/>
      <c r="R97" s="167"/>
      <c r="S97" s="167"/>
      <c r="T97" s="167"/>
      <c r="U97" s="167"/>
      <c r="V97" s="167"/>
      <c r="W97" s="167"/>
      <c r="X97" s="167"/>
      <c r="Y97" s="167"/>
      <c r="Z97" s="167"/>
      <c r="AA97" s="167"/>
    </row>
    <row r="98" spans="1:27">
      <c r="A98" s="262"/>
      <c r="B98" s="271" t="s">
        <v>2077</v>
      </c>
      <c r="C98" s="976" t="s">
        <v>2078</v>
      </c>
      <c r="D98" s="280">
        <v>6.99</v>
      </c>
      <c r="E98" s="281">
        <v>4.8899999999999997</v>
      </c>
      <c r="F98" s="280">
        <v>3.49</v>
      </c>
      <c r="G98" s="280">
        <v>2.4900000000000002</v>
      </c>
      <c r="H98" s="1010">
        <f t="shared" si="7"/>
        <v>0</v>
      </c>
      <c r="I98" s="1343">
        <f>IF('Floriani Price List'!$I$4="D",'Embellish Thread'!G98,IF('Floriani Price List'!$I$4="W",'Embellish Thread'!F98,0))</f>
        <v>2.4900000000000002</v>
      </c>
      <c r="K98" s="1335" t="b">
        <f t="shared" si="8"/>
        <v>1</v>
      </c>
      <c r="L98" s="1344">
        <f>'Floriani Price List'!$I$5</f>
        <v>0</v>
      </c>
      <c r="M98" s="1435"/>
      <c r="P98" s="167"/>
      <c r="Q98" s="167"/>
      <c r="R98" s="167"/>
      <c r="S98" s="167"/>
      <c r="T98" s="167"/>
      <c r="U98" s="167"/>
      <c r="V98" s="167"/>
      <c r="W98" s="167"/>
      <c r="X98" s="167"/>
      <c r="Y98" s="167"/>
      <c r="Z98" s="167"/>
      <c r="AA98" s="167"/>
    </row>
    <row r="99" spans="1:27">
      <c r="A99" s="262"/>
      <c r="B99" s="271" t="s">
        <v>2079</v>
      </c>
      <c r="C99" s="977" t="s">
        <v>2080</v>
      </c>
      <c r="D99" s="280">
        <v>6.99</v>
      </c>
      <c r="E99" s="281">
        <v>4.8899999999999997</v>
      </c>
      <c r="F99" s="280">
        <v>3.49</v>
      </c>
      <c r="G99" s="280">
        <v>2.4900000000000002</v>
      </c>
      <c r="H99" s="1010">
        <f t="shared" si="7"/>
        <v>0</v>
      </c>
      <c r="I99" s="1343">
        <f>IF('Floriani Price List'!$I$4="D",'Embellish Thread'!G99,IF('Floriani Price List'!$I$4="W",'Embellish Thread'!F99,0))</f>
        <v>2.4900000000000002</v>
      </c>
      <c r="K99" s="1335" t="b">
        <f t="shared" si="8"/>
        <v>1</v>
      </c>
      <c r="L99" s="1344">
        <f>'Floriani Price List'!$I$5</f>
        <v>0</v>
      </c>
      <c r="M99" s="1435"/>
      <c r="P99" s="167"/>
      <c r="Q99" s="167"/>
      <c r="R99" s="167"/>
      <c r="S99" s="167"/>
      <c r="T99" s="167"/>
      <c r="U99" s="167"/>
      <c r="V99" s="167"/>
      <c r="W99" s="167"/>
      <c r="X99" s="167"/>
      <c r="Y99" s="167"/>
      <c r="Z99" s="167"/>
      <c r="AA99" s="167"/>
    </row>
    <row r="100" spans="1:27">
      <c r="A100" s="262"/>
      <c r="B100" s="271" t="s">
        <v>2081</v>
      </c>
      <c r="C100" s="978" t="s">
        <v>2082</v>
      </c>
      <c r="D100" s="280">
        <v>6.99</v>
      </c>
      <c r="E100" s="281">
        <v>4.8899999999999997</v>
      </c>
      <c r="F100" s="280">
        <v>3.49</v>
      </c>
      <c r="G100" s="280">
        <v>2.4900000000000002</v>
      </c>
      <c r="H100" s="1010">
        <f t="shared" si="7"/>
        <v>0</v>
      </c>
      <c r="I100" s="1343">
        <f>IF('Floriani Price List'!$I$4="D",'Embellish Thread'!G100,IF('Floriani Price List'!$I$4="W",'Embellish Thread'!F100,0))</f>
        <v>2.4900000000000002</v>
      </c>
      <c r="K100" s="1335" t="b">
        <f t="shared" si="8"/>
        <v>1</v>
      </c>
      <c r="L100" s="1344">
        <f>'Floriani Price List'!$I$5</f>
        <v>0</v>
      </c>
      <c r="M100" s="1435"/>
      <c r="P100" s="167"/>
      <c r="Q100" s="167"/>
      <c r="R100" s="167"/>
      <c r="S100" s="167"/>
      <c r="T100" s="167"/>
      <c r="U100" s="167"/>
      <c r="V100" s="167"/>
      <c r="W100" s="167"/>
      <c r="X100" s="167"/>
      <c r="Y100" s="167"/>
      <c r="Z100" s="167"/>
      <c r="AA100" s="167"/>
    </row>
    <row r="101" spans="1:27">
      <c r="A101" s="262"/>
      <c r="B101" s="271" t="s">
        <v>2083</v>
      </c>
      <c r="C101" s="979" t="s">
        <v>2084</v>
      </c>
      <c r="D101" s="280">
        <v>6.99</v>
      </c>
      <c r="E101" s="281">
        <v>4.8899999999999997</v>
      </c>
      <c r="F101" s="280">
        <v>3.49</v>
      </c>
      <c r="G101" s="280">
        <v>2.4900000000000002</v>
      </c>
      <c r="H101" s="1010">
        <f t="shared" si="7"/>
        <v>0</v>
      </c>
      <c r="I101" s="1343">
        <f>IF('Floriani Price List'!$I$4="D",'Embellish Thread'!G101,IF('Floriani Price List'!$I$4="W",'Embellish Thread'!F101,0))</f>
        <v>2.4900000000000002</v>
      </c>
      <c r="K101" s="1335" t="b">
        <f t="shared" si="8"/>
        <v>1</v>
      </c>
      <c r="L101" s="1344">
        <f>'Floriani Price List'!$I$5</f>
        <v>0</v>
      </c>
      <c r="M101" s="1435"/>
      <c r="P101" s="167"/>
      <c r="Q101" s="167"/>
      <c r="R101" s="167"/>
      <c r="S101" s="167"/>
      <c r="T101" s="167"/>
      <c r="U101" s="167"/>
      <c r="V101" s="167"/>
      <c r="W101" s="167"/>
      <c r="X101" s="167"/>
      <c r="Y101" s="167"/>
      <c r="Z101" s="167"/>
      <c r="AA101" s="167"/>
    </row>
    <row r="102" spans="1:27">
      <c r="A102" s="262"/>
      <c r="B102" s="271" t="s">
        <v>2085</v>
      </c>
      <c r="C102" s="1003" t="s">
        <v>2086</v>
      </c>
      <c r="D102" s="280">
        <v>6.99</v>
      </c>
      <c r="E102" s="281">
        <v>4.8899999999999997</v>
      </c>
      <c r="F102" s="280">
        <v>3.49</v>
      </c>
      <c r="G102" s="280">
        <v>2.4900000000000002</v>
      </c>
      <c r="H102" s="1010">
        <f t="shared" si="7"/>
        <v>0</v>
      </c>
      <c r="I102" s="1343">
        <f>IF('Floriani Price List'!$I$4="D",'Embellish Thread'!G102,IF('Floriani Price List'!$I$4="W",'Embellish Thread'!F102,0))</f>
        <v>2.4900000000000002</v>
      </c>
      <c r="K102" s="1335" t="b">
        <f t="shared" si="8"/>
        <v>1</v>
      </c>
      <c r="L102" s="1344">
        <f>'Floriani Price List'!$I$5</f>
        <v>0</v>
      </c>
      <c r="M102" s="1435"/>
      <c r="P102" s="167"/>
      <c r="Q102" s="167"/>
      <c r="R102" s="167"/>
      <c r="S102" s="167"/>
      <c r="T102" s="167"/>
      <c r="U102" s="167"/>
      <c r="V102" s="167"/>
      <c r="W102" s="167"/>
      <c r="X102" s="167"/>
      <c r="Y102" s="167"/>
      <c r="Z102" s="167"/>
      <c r="AA102" s="167"/>
    </row>
    <row r="103" spans="1:27">
      <c r="A103" s="262"/>
      <c r="B103" s="271" t="s">
        <v>2087</v>
      </c>
      <c r="C103" s="980" t="s">
        <v>2088</v>
      </c>
      <c r="D103" s="280">
        <v>6.99</v>
      </c>
      <c r="E103" s="281">
        <v>4.8899999999999997</v>
      </c>
      <c r="F103" s="280">
        <v>3.49</v>
      </c>
      <c r="G103" s="280">
        <v>2.4900000000000002</v>
      </c>
      <c r="H103" s="1010">
        <f t="shared" si="7"/>
        <v>0</v>
      </c>
      <c r="I103" s="1343">
        <f>IF('Floriani Price List'!$I$4="D",'Embellish Thread'!G103,IF('Floriani Price List'!$I$4="W",'Embellish Thread'!F103,0))</f>
        <v>2.4900000000000002</v>
      </c>
      <c r="K103" s="1335" t="b">
        <f t="shared" si="8"/>
        <v>1</v>
      </c>
      <c r="L103" s="1344">
        <f>'Floriani Price List'!$I$5</f>
        <v>0</v>
      </c>
      <c r="M103" s="1435"/>
      <c r="P103" s="167"/>
      <c r="Q103" s="167"/>
      <c r="R103" s="167"/>
      <c r="S103" s="167"/>
      <c r="T103" s="167"/>
      <c r="U103" s="167"/>
      <c r="V103" s="167"/>
      <c r="W103" s="167"/>
      <c r="X103" s="167"/>
      <c r="Y103" s="167"/>
      <c r="Z103" s="167"/>
      <c r="AA103" s="167"/>
    </row>
    <row r="104" spans="1:27">
      <c r="A104" s="262"/>
      <c r="B104" s="271" t="s">
        <v>2089</v>
      </c>
      <c r="C104" s="981" t="s">
        <v>2090</v>
      </c>
      <c r="D104" s="280">
        <v>6.99</v>
      </c>
      <c r="E104" s="281">
        <v>4.8899999999999997</v>
      </c>
      <c r="F104" s="280">
        <v>3.49</v>
      </c>
      <c r="G104" s="280">
        <v>2.4900000000000002</v>
      </c>
      <c r="H104" s="1010">
        <f t="shared" si="7"/>
        <v>0</v>
      </c>
      <c r="I104" s="1343">
        <f>IF('Floriani Price List'!$I$4="D",'Embellish Thread'!G104,IF('Floriani Price List'!$I$4="W",'Embellish Thread'!F104,0))</f>
        <v>2.4900000000000002</v>
      </c>
      <c r="K104" s="1335" t="b">
        <f t="shared" si="8"/>
        <v>1</v>
      </c>
      <c r="L104" s="1344">
        <f>'Floriani Price List'!$I$5</f>
        <v>0</v>
      </c>
      <c r="M104" s="1435"/>
      <c r="P104" s="167"/>
      <c r="Q104" s="167"/>
      <c r="R104" s="167"/>
      <c r="S104" s="167"/>
      <c r="T104" s="167"/>
      <c r="U104" s="167"/>
      <c r="V104" s="167"/>
      <c r="W104" s="167"/>
      <c r="X104" s="167"/>
      <c r="Y104" s="167"/>
      <c r="Z104" s="167"/>
      <c r="AA104" s="167"/>
    </row>
    <row r="105" spans="1:27">
      <c r="A105" s="262"/>
      <c r="B105" s="271" t="s">
        <v>2091</v>
      </c>
      <c r="C105" s="982" t="s">
        <v>2092</v>
      </c>
      <c r="D105" s="280">
        <v>6.99</v>
      </c>
      <c r="E105" s="281">
        <v>4.8899999999999997</v>
      </c>
      <c r="F105" s="280">
        <v>3.49</v>
      </c>
      <c r="G105" s="280">
        <v>2.4900000000000002</v>
      </c>
      <c r="H105" s="1010">
        <f t="shared" si="7"/>
        <v>0</v>
      </c>
      <c r="I105" s="1343">
        <f>IF('Floriani Price List'!$I$4="D",'Embellish Thread'!G105,IF('Floriani Price List'!$I$4="W",'Embellish Thread'!F105,0))</f>
        <v>2.4900000000000002</v>
      </c>
      <c r="K105" s="1335" t="b">
        <f t="shared" si="8"/>
        <v>1</v>
      </c>
      <c r="L105" s="1344">
        <f>'Floriani Price List'!$I$5</f>
        <v>0</v>
      </c>
      <c r="M105" s="1435"/>
      <c r="P105" s="167"/>
      <c r="Q105" s="167"/>
      <c r="R105" s="167"/>
      <c r="S105" s="167"/>
      <c r="T105" s="167"/>
      <c r="U105" s="167"/>
      <c r="V105" s="167"/>
      <c r="W105" s="167"/>
      <c r="X105" s="167"/>
      <c r="Y105" s="167"/>
      <c r="Z105" s="167"/>
      <c r="AA105" s="167"/>
    </row>
    <row r="106" spans="1:27">
      <c r="A106" s="262"/>
      <c r="B106" s="271" t="s">
        <v>2093</v>
      </c>
      <c r="C106" s="983" t="s">
        <v>2094</v>
      </c>
      <c r="D106" s="280">
        <v>6.99</v>
      </c>
      <c r="E106" s="281">
        <v>4.8899999999999997</v>
      </c>
      <c r="F106" s="280">
        <v>3.49</v>
      </c>
      <c r="G106" s="280">
        <v>2.4900000000000002</v>
      </c>
      <c r="H106" s="1010">
        <f t="shared" si="7"/>
        <v>0</v>
      </c>
      <c r="I106" s="1343">
        <f>IF('Floriani Price List'!$I$4="D",'Embellish Thread'!G106,IF('Floriani Price List'!$I$4="W",'Embellish Thread'!F106,0))</f>
        <v>2.4900000000000002</v>
      </c>
      <c r="K106" s="1335" t="b">
        <f t="shared" si="8"/>
        <v>1</v>
      </c>
      <c r="L106" s="1344">
        <f>'Floriani Price List'!$I$5</f>
        <v>0</v>
      </c>
      <c r="M106" s="1435"/>
      <c r="P106" s="167"/>
      <c r="Q106" s="167"/>
      <c r="R106" s="167"/>
      <c r="S106" s="167"/>
      <c r="T106" s="167"/>
      <c r="U106" s="167"/>
      <c r="V106" s="167"/>
      <c r="W106" s="167"/>
      <c r="X106" s="167"/>
      <c r="Y106" s="167"/>
      <c r="Z106" s="167"/>
      <c r="AA106" s="167"/>
    </row>
    <row r="107" spans="1:27">
      <c r="A107" s="262"/>
      <c r="B107" s="271" t="s">
        <v>2095</v>
      </c>
      <c r="C107" s="984" t="s">
        <v>2096</v>
      </c>
      <c r="D107" s="280">
        <v>6.99</v>
      </c>
      <c r="E107" s="281">
        <v>4.8899999999999997</v>
      </c>
      <c r="F107" s="280">
        <v>3.49</v>
      </c>
      <c r="G107" s="280">
        <v>2.4900000000000002</v>
      </c>
      <c r="H107" s="1010">
        <f t="shared" si="7"/>
        <v>0</v>
      </c>
      <c r="I107" s="1343">
        <f>IF('Floriani Price List'!$I$4="D",'Embellish Thread'!G107,IF('Floriani Price List'!$I$4="W",'Embellish Thread'!F107,0))</f>
        <v>2.4900000000000002</v>
      </c>
      <c r="K107" s="1335" t="b">
        <f t="shared" si="8"/>
        <v>1</v>
      </c>
      <c r="L107" s="1344">
        <f>'Floriani Price List'!$I$5</f>
        <v>0</v>
      </c>
      <c r="M107" s="1435"/>
      <c r="P107" s="167"/>
      <c r="Q107" s="167"/>
      <c r="R107" s="167"/>
      <c r="S107" s="167"/>
      <c r="T107" s="167"/>
      <c r="U107" s="167"/>
      <c r="V107" s="167"/>
      <c r="W107" s="167"/>
      <c r="X107" s="167"/>
      <c r="Y107" s="167"/>
      <c r="Z107" s="167"/>
      <c r="AA107" s="167"/>
    </row>
    <row r="108" spans="1:27">
      <c r="A108" s="262"/>
      <c r="B108" s="271" t="s">
        <v>2097</v>
      </c>
      <c r="C108" s="985" t="s">
        <v>2098</v>
      </c>
      <c r="D108" s="280">
        <v>6.99</v>
      </c>
      <c r="E108" s="281">
        <v>4.8899999999999997</v>
      </c>
      <c r="F108" s="280">
        <v>3.49</v>
      </c>
      <c r="G108" s="280">
        <v>2.4900000000000002</v>
      </c>
      <c r="H108" s="1010">
        <f t="shared" si="7"/>
        <v>0</v>
      </c>
      <c r="I108" s="1343">
        <f>IF('Floriani Price List'!$I$4="D",'Embellish Thread'!G108,IF('Floriani Price List'!$I$4="W",'Embellish Thread'!F108,0))</f>
        <v>2.4900000000000002</v>
      </c>
      <c r="K108" s="1335" t="b">
        <f t="shared" si="8"/>
        <v>1</v>
      </c>
      <c r="L108" s="1344">
        <f>'Floriani Price List'!$I$5</f>
        <v>0</v>
      </c>
      <c r="M108" s="1435"/>
      <c r="P108" s="167"/>
      <c r="Q108" s="167"/>
      <c r="R108" s="167"/>
      <c r="S108" s="167"/>
      <c r="T108" s="167"/>
      <c r="U108" s="167"/>
      <c r="V108" s="167"/>
      <c r="W108" s="167"/>
      <c r="X108" s="167"/>
      <c r="Y108" s="167"/>
      <c r="Z108" s="167"/>
      <c r="AA108" s="167"/>
    </row>
    <row r="109" spans="1:27">
      <c r="A109" s="262"/>
      <c r="B109" s="271" t="s">
        <v>2099</v>
      </c>
      <c r="C109" s="986" t="s">
        <v>2100</v>
      </c>
      <c r="D109" s="280">
        <v>6.99</v>
      </c>
      <c r="E109" s="281">
        <v>4.8899999999999997</v>
      </c>
      <c r="F109" s="280">
        <v>3.49</v>
      </c>
      <c r="G109" s="280">
        <v>2.4900000000000002</v>
      </c>
      <c r="H109" s="1010">
        <f t="shared" si="7"/>
        <v>0</v>
      </c>
      <c r="I109" s="1343">
        <f>IF('Floriani Price List'!$I$4="D",'Embellish Thread'!G109,IF('Floriani Price List'!$I$4="W",'Embellish Thread'!F109,0))</f>
        <v>2.4900000000000002</v>
      </c>
      <c r="K109" s="1335" t="b">
        <f t="shared" si="8"/>
        <v>1</v>
      </c>
      <c r="L109" s="1344">
        <f>'Floriani Price List'!$I$5</f>
        <v>0</v>
      </c>
      <c r="M109" s="1435"/>
      <c r="P109" s="167"/>
      <c r="Q109" s="167"/>
      <c r="R109" s="167"/>
      <c r="S109" s="167"/>
      <c r="T109" s="167"/>
      <c r="U109" s="167"/>
      <c r="V109" s="167"/>
      <c r="W109" s="167"/>
      <c r="X109" s="167"/>
      <c r="Y109" s="167"/>
      <c r="Z109" s="167"/>
      <c r="AA109" s="167"/>
    </row>
    <row r="110" spans="1:27">
      <c r="A110" s="262"/>
      <c r="B110" s="271" t="s">
        <v>2101</v>
      </c>
      <c r="C110" s="987" t="s">
        <v>2102</v>
      </c>
      <c r="D110" s="280">
        <v>6.99</v>
      </c>
      <c r="E110" s="281">
        <v>4.8899999999999997</v>
      </c>
      <c r="F110" s="280">
        <v>3.49</v>
      </c>
      <c r="G110" s="280">
        <v>2.4900000000000002</v>
      </c>
      <c r="H110" s="1010">
        <f t="shared" si="7"/>
        <v>0</v>
      </c>
      <c r="I110" s="1343">
        <f>IF('Floriani Price List'!$I$4="D",'Embellish Thread'!G110,IF('Floriani Price List'!$I$4="W",'Embellish Thread'!F110,0))</f>
        <v>2.4900000000000002</v>
      </c>
      <c r="K110" s="1335" t="b">
        <f t="shared" si="8"/>
        <v>1</v>
      </c>
      <c r="L110" s="1344">
        <f>'Floriani Price List'!$I$5</f>
        <v>0</v>
      </c>
      <c r="M110" s="1435"/>
      <c r="P110" s="167"/>
      <c r="Q110" s="167"/>
      <c r="R110" s="167"/>
      <c r="S110" s="167"/>
      <c r="T110" s="167"/>
      <c r="U110" s="167"/>
      <c r="V110" s="167"/>
      <c r="W110" s="167"/>
      <c r="X110" s="167"/>
      <c r="Y110" s="167"/>
      <c r="Z110" s="167"/>
      <c r="AA110" s="167"/>
    </row>
    <row r="111" spans="1:27">
      <c r="A111" s="262"/>
      <c r="B111" s="271" t="s">
        <v>2103</v>
      </c>
      <c r="C111" s="988" t="s">
        <v>2104</v>
      </c>
      <c r="D111" s="280">
        <v>6.99</v>
      </c>
      <c r="E111" s="281">
        <v>4.8899999999999997</v>
      </c>
      <c r="F111" s="280">
        <v>3.49</v>
      </c>
      <c r="G111" s="280">
        <v>2.4900000000000002</v>
      </c>
      <c r="H111" s="1010">
        <f t="shared" si="7"/>
        <v>0</v>
      </c>
      <c r="I111" s="1343">
        <f>IF('Floriani Price List'!$I$4="D",'Embellish Thread'!G111,IF('Floriani Price List'!$I$4="W",'Embellish Thread'!F111,0))</f>
        <v>2.4900000000000002</v>
      </c>
      <c r="K111" s="1335" t="b">
        <f t="shared" si="8"/>
        <v>1</v>
      </c>
      <c r="L111" s="1344">
        <f>'Floriani Price List'!$I$5</f>
        <v>0</v>
      </c>
      <c r="M111" s="1435"/>
      <c r="P111" s="167"/>
      <c r="Q111" s="167"/>
      <c r="R111" s="167"/>
      <c r="S111" s="167"/>
      <c r="T111" s="167"/>
      <c r="U111" s="167"/>
      <c r="V111" s="167"/>
      <c r="W111" s="167"/>
      <c r="X111" s="167"/>
      <c r="Y111" s="167"/>
      <c r="Z111" s="167"/>
      <c r="AA111" s="167"/>
    </row>
    <row r="112" spans="1:27">
      <c r="A112" s="262"/>
      <c r="B112" s="271" t="s">
        <v>2105</v>
      </c>
      <c r="C112" s="989" t="s">
        <v>2106</v>
      </c>
      <c r="D112" s="280">
        <v>6.99</v>
      </c>
      <c r="E112" s="281">
        <v>4.8899999999999997</v>
      </c>
      <c r="F112" s="280">
        <v>3.49</v>
      </c>
      <c r="G112" s="280">
        <v>2.4900000000000002</v>
      </c>
      <c r="H112" s="1010">
        <f t="shared" si="7"/>
        <v>0</v>
      </c>
      <c r="I112" s="1343">
        <f>IF('Floriani Price List'!$I$4="D",'Embellish Thread'!G112,IF('Floriani Price List'!$I$4="W",'Embellish Thread'!F112,0))</f>
        <v>2.4900000000000002</v>
      </c>
      <c r="K112" s="1335" t="b">
        <f t="shared" si="8"/>
        <v>1</v>
      </c>
      <c r="L112" s="1344">
        <f>'Floriani Price List'!$I$5</f>
        <v>0</v>
      </c>
      <c r="M112" s="1435"/>
      <c r="P112" s="167"/>
      <c r="Q112" s="167"/>
      <c r="R112" s="167"/>
      <c r="S112" s="167"/>
      <c r="T112" s="167"/>
      <c r="U112" s="167"/>
      <c r="V112" s="167"/>
      <c r="W112" s="167"/>
      <c r="X112" s="167"/>
      <c r="Y112" s="167"/>
      <c r="Z112" s="167"/>
      <c r="AA112" s="167"/>
    </row>
    <row r="113" spans="1:27">
      <c r="A113" s="262"/>
      <c r="B113" s="271" t="s">
        <v>2107</v>
      </c>
      <c r="C113" s="990" t="s">
        <v>2108</v>
      </c>
      <c r="D113" s="280">
        <v>6.99</v>
      </c>
      <c r="E113" s="281">
        <v>4.8899999999999997</v>
      </c>
      <c r="F113" s="280">
        <v>3.49</v>
      </c>
      <c r="G113" s="280">
        <v>2.4900000000000002</v>
      </c>
      <c r="H113" s="1010">
        <f t="shared" si="7"/>
        <v>0</v>
      </c>
      <c r="I113" s="1343">
        <f>IF('Floriani Price List'!$I$4="D",'Embellish Thread'!G113,IF('Floriani Price List'!$I$4="W",'Embellish Thread'!F113,0))</f>
        <v>2.4900000000000002</v>
      </c>
      <c r="K113" s="1335" t="b">
        <f t="shared" si="8"/>
        <v>1</v>
      </c>
      <c r="L113" s="1344">
        <f>'Floriani Price List'!$I$5</f>
        <v>0</v>
      </c>
      <c r="M113" s="1435"/>
      <c r="P113" s="167"/>
      <c r="Q113" s="167"/>
      <c r="R113" s="167"/>
      <c r="S113" s="167"/>
      <c r="T113" s="167"/>
      <c r="U113" s="167"/>
      <c r="V113" s="167"/>
      <c r="W113" s="167"/>
      <c r="X113" s="167"/>
      <c r="Y113" s="167"/>
      <c r="Z113" s="167"/>
      <c r="AA113" s="167"/>
    </row>
    <row r="114" spans="1:27">
      <c r="A114" s="262"/>
      <c r="B114" s="271" t="s">
        <v>2109</v>
      </c>
      <c r="C114" s="991" t="s">
        <v>2110</v>
      </c>
      <c r="D114" s="280">
        <v>6.99</v>
      </c>
      <c r="E114" s="281">
        <v>4.8899999999999997</v>
      </c>
      <c r="F114" s="280">
        <v>3.49</v>
      </c>
      <c r="G114" s="280">
        <v>2.4900000000000002</v>
      </c>
      <c r="H114" s="1010">
        <f t="shared" si="7"/>
        <v>0</v>
      </c>
      <c r="I114" s="1343">
        <f>IF('Floriani Price List'!$I$4="D",'Embellish Thread'!G114,IF('Floriani Price List'!$I$4="W",'Embellish Thread'!F114,0))</f>
        <v>2.4900000000000002</v>
      </c>
      <c r="K114" s="1335" t="b">
        <f t="shared" si="8"/>
        <v>1</v>
      </c>
      <c r="L114" s="1344">
        <f>'Floriani Price List'!$I$5</f>
        <v>0</v>
      </c>
      <c r="M114" s="1435"/>
      <c r="P114" s="167"/>
      <c r="Q114" s="167"/>
      <c r="R114" s="167"/>
      <c r="S114" s="167"/>
      <c r="T114" s="167"/>
      <c r="U114" s="167"/>
      <c r="V114" s="167"/>
      <c r="W114" s="167"/>
      <c r="X114" s="167"/>
      <c r="Y114" s="167"/>
      <c r="Z114" s="167"/>
      <c r="AA114" s="167"/>
    </row>
    <row r="115" spans="1:27">
      <c r="A115" s="262"/>
      <c r="B115" s="271" t="s">
        <v>2111</v>
      </c>
      <c r="C115" s="992" t="s">
        <v>2112</v>
      </c>
      <c r="D115" s="280">
        <v>6.99</v>
      </c>
      <c r="E115" s="281">
        <v>4.8899999999999997</v>
      </c>
      <c r="F115" s="280">
        <v>3.49</v>
      </c>
      <c r="G115" s="280">
        <v>2.4900000000000002</v>
      </c>
      <c r="H115" s="1010">
        <f t="shared" si="7"/>
        <v>0</v>
      </c>
      <c r="I115" s="1343">
        <f>IF('Floriani Price List'!$I$4="D",'Embellish Thread'!G115,IF('Floriani Price List'!$I$4="W",'Embellish Thread'!F115,0))</f>
        <v>2.4900000000000002</v>
      </c>
      <c r="K115" s="1335" t="b">
        <f t="shared" si="8"/>
        <v>1</v>
      </c>
      <c r="L115" s="1344">
        <f>'Floriani Price List'!$I$5</f>
        <v>0</v>
      </c>
      <c r="M115" s="1435"/>
      <c r="P115" s="167"/>
      <c r="Q115" s="167"/>
      <c r="R115" s="167"/>
      <c r="S115" s="167"/>
      <c r="T115" s="167"/>
      <c r="U115" s="167"/>
      <c r="V115" s="167"/>
      <c r="W115" s="167"/>
      <c r="X115" s="167"/>
      <c r="Y115" s="167"/>
      <c r="Z115" s="167"/>
      <c r="AA115" s="167"/>
    </row>
    <row r="116" spans="1:27">
      <c r="A116" s="262"/>
      <c r="B116" s="271" t="s">
        <v>2113</v>
      </c>
      <c r="C116" s="993" t="s">
        <v>2114</v>
      </c>
      <c r="D116" s="280">
        <v>6.99</v>
      </c>
      <c r="E116" s="281">
        <v>4.8899999999999997</v>
      </c>
      <c r="F116" s="280">
        <v>3.49</v>
      </c>
      <c r="G116" s="280">
        <v>2.4900000000000002</v>
      </c>
      <c r="H116" s="1010">
        <f t="shared" si="7"/>
        <v>0</v>
      </c>
      <c r="I116" s="1343">
        <f>IF('Floriani Price List'!$I$4="D",'Embellish Thread'!G116,IF('Floriani Price List'!$I$4="W",'Embellish Thread'!F116,0))</f>
        <v>2.4900000000000002</v>
      </c>
      <c r="K116" s="1335" t="b">
        <f t="shared" si="8"/>
        <v>1</v>
      </c>
      <c r="L116" s="1344">
        <f>'Floriani Price List'!$I$5</f>
        <v>0</v>
      </c>
      <c r="M116" s="1435"/>
      <c r="P116" s="167"/>
      <c r="Q116" s="167"/>
      <c r="R116" s="167"/>
      <c r="S116" s="167"/>
      <c r="T116" s="167"/>
      <c r="U116" s="167"/>
      <c r="V116" s="167"/>
      <c r="W116" s="167"/>
      <c r="X116" s="167"/>
      <c r="Y116" s="167"/>
      <c r="Z116" s="167"/>
      <c r="AA116" s="167"/>
    </row>
    <row r="117" spans="1:27">
      <c r="A117" s="262"/>
      <c r="B117" s="271" t="s">
        <v>2115</v>
      </c>
      <c r="C117" s="994" t="s">
        <v>2116</v>
      </c>
      <c r="D117" s="280">
        <v>6.99</v>
      </c>
      <c r="E117" s="281">
        <v>4.8899999999999997</v>
      </c>
      <c r="F117" s="280">
        <v>3.49</v>
      </c>
      <c r="G117" s="280">
        <v>2.4900000000000002</v>
      </c>
      <c r="H117" s="1010">
        <f t="shared" si="7"/>
        <v>0</v>
      </c>
      <c r="I117" s="1343">
        <f>IF('Floriani Price List'!$I$4="D",'Embellish Thread'!G117,IF('Floriani Price List'!$I$4="W",'Embellish Thread'!F117,0))</f>
        <v>2.4900000000000002</v>
      </c>
      <c r="K117" s="1335" t="b">
        <f t="shared" si="8"/>
        <v>1</v>
      </c>
      <c r="L117" s="1344">
        <f>'Floriani Price List'!$I$5</f>
        <v>0</v>
      </c>
      <c r="M117" s="1435"/>
      <c r="P117" s="167"/>
      <c r="Q117" s="167"/>
      <c r="R117" s="167"/>
      <c r="S117" s="167"/>
      <c r="T117" s="167"/>
      <c r="U117" s="167"/>
      <c r="V117" s="167"/>
      <c r="W117" s="167"/>
      <c r="X117" s="167"/>
      <c r="Y117" s="167"/>
      <c r="Z117" s="167"/>
      <c r="AA117" s="167"/>
    </row>
    <row r="118" spans="1:27">
      <c r="A118" s="262"/>
      <c r="B118" s="271" t="s">
        <v>2117</v>
      </c>
      <c r="C118" s="995" t="s">
        <v>2118</v>
      </c>
      <c r="D118" s="280">
        <v>6.99</v>
      </c>
      <c r="E118" s="281">
        <v>4.8899999999999997</v>
      </c>
      <c r="F118" s="280">
        <v>3.49</v>
      </c>
      <c r="G118" s="280">
        <v>2.4900000000000002</v>
      </c>
      <c r="H118" s="1010">
        <f t="shared" si="7"/>
        <v>0</v>
      </c>
      <c r="I118" s="1343">
        <f>IF('Floriani Price List'!$I$4="D",'Embellish Thread'!G118,IF('Floriani Price List'!$I$4="W",'Embellish Thread'!F118,0))</f>
        <v>2.4900000000000002</v>
      </c>
      <c r="K118" s="1335" t="b">
        <f t="shared" si="8"/>
        <v>1</v>
      </c>
      <c r="L118" s="1344">
        <f>'Floriani Price List'!$I$5</f>
        <v>0</v>
      </c>
      <c r="M118" s="1435"/>
      <c r="P118" s="167"/>
      <c r="Q118" s="167"/>
      <c r="R118" s="167"/>
      <c r="S118" s="167"/>
      <c r="T118" s="167"/>
      <c r="U118" s="167"/>
      <c r="V118" s="167"/>
      <c r="W118" s="167"/>
      <c r="X118" s="167"/>
      <c r="Y118" s="167"/>
      <c r="Z118" s="167"/>
      <c r="AA118" s="167"/>
    </row>
    <row r="119" spans="1:27">
      <c r="A119" s="262"/>
      <c r="B119" s="271" t="s">
        <v>2119</v>
      </c>
      <c r="C119" s="996" t="s">
        <v>2120</v>
      </c>
      <c r="D119" s="280">
        <v>6.99</v>
      </c>
      <c r="E119" s="281">
        <v>4.8899999999999997</v>
      </c>
      <c r="F119" s="280">
        <v>3.49</v>
      </c>
      <c r="G119" s="280">
        <v>2.4900000000000002</v>
      </c>
      <c r="H119" s="1010">
        <f t="shared" si="7"/>
        <v>0</v>
      </c>
      <c r="I119" s="1343">
        <f>IF('Floriani Price List'!$I$4="D",'Embellish Thread'!G119,IF('Floriani Price List'!$I$4="W",'Embellish Thread'!F119,0))</f>
        <v>2.4900000000000002</v>
      </c>
      <c r="K119" s="1335" t="b">
        <f t="shared" si="8"/>
        <v>1</v>
      </c>
      <c r="L119" s="1344">
        <f>'Floriani Price List'!$I$5</f>
        <v>0</v>
      </c>
      <c r="M119" s="1435"/>
      <c r="P119" s="167"/>
      <c r="Q119" s="167"/>
      <c r="R119" s="167"/>
      <c r="S119" s="167"/>
      <c r="T119" s="167"/>
      <c r="U119" s="167"/>
      <c r="V119" s="167"/>
      <c r="W119" s="167"/>
      <c r="X119" s="167"/>
      <c r="Y119" s="167"/>
      <c r="Z119" s="167"/>
      <c r="AA119" s="167"/>
    </row>
    <row r="120" spans="1:27">
      <c r="A120" s="262"/>
      <c r="B120" s="271" t="s">
        <v>2121</v>
      </c>
      <c r="C120" s="997" t="s">
        <v>2122</v>
      </c>
      <c r="D120" s="280">
        <v>6.99</v>
      </c>
      <c r="E120" s="281">
        <v>4.8899999999999997</v>
      </c>
      <c r="F120" s="280">
        <v>3.49</v>
      </c>
      <c r="G120" s="280">
        <v>2.4900000000000002</v>
      </c>
      <c r="H120" s="1010">
        <f t="shared" si="7"/>
        <v>0</v>
      </c>
      <c r="I120" s="1343">
        <f>IF('Floriani Price List'!$I$4="D",'Embellish Thread'!G120,IF('Floriani Price List'!$I$4="W",'Embellish Thread'!F120,0))</f>
        <v>2.4900000000000002</v>
      </c>
      <c r="K120" s="1335" t="b">
        <f t="shared" si="8"/>
        <v>1</v>
      </c>
      <c r="L120" s="1344">
        <f>'Floriani Price List'!$I$5</f>
        <v>0</v>
      </c>
      <c r="M120" s="1435"/>
      <c r="P120" s="167"/>
      <c r="Q120" s="167"/>
      <c r="R120" s="167"/>
      <c r="S120" s="167"/>
      <c r="T120" s="167"/>
      <c r="U120" s="167"/>
      <c r="V120" s="167"/>
      <c r="W120" s="167"/>
      <c r="X120" s="167"/>
      <c r="Y120" s="167"/>
      <c r="Z120" s="167"/>
      <c r="AA120" s="167"/>
    </row>
    <row r="121" spans="1:27">
      <c r="A121" s="262"/>
      <c r="B121" s="271" t="s">
        <v>2123</v>
      </c>
      <c r="C121" s="1004" t="s">
        <v>2124</v>
      </c>
      <c r="D121" s="280">
        <v>6.99</v>
      </c>
      <c r="E121" s="281">
        <v>4.8899999999999997</v>
      </c>
      <c r="F121" s="280">
        <v>3.49</v>
      </c>
      <c r="G121" s="280">
        <v>2.4900000000000002</v>
      </c>
      <c r="H121" s="1010">
        <f t="shared" si="7"/>
        <v>0</v>
      </c>
      <c r="I121" s="1343">
        <f>IF('Floriani Price List'!$I$4="D",'Embellish Thread'!G121,IF('Floriani Price List'!$I$4="W",'Embellish Thread'!F121,0))</f>
        <v>2.4900000000000002</v>
      </c>
      <c r="K121" s="1335" t="b">
        <f t="shared" si="8"/>
        <v>1</v>
      </c>
      <c r="L121" s="1344">
        <f>'Floriani Price List'!$I$5</f>
        <v>0</v>
      </c>
      <c r="M121" s="1435"/>
      <c r="P121" s="167"/>
      <c r="Q121" s="167"/>
      <c r="R121" s="167"/>
      <c r="S121" s="167"/>
      <c r="T121" s="167"/>
      <c r="U121" s="167"/>
      <c r="V121" s="167"/>
      <c r="W121" s="167"/>
      <c r="X121" s="167"/>
      <c r="Y121" s="167"/>
      <c r="Z121" s="167"/>
      <c r="AA121" s="167"/>
    </row>
    <row r="122" spans="1:27">
      <c r="A122" s="262"/>
      <c r="B122" s="271" t="s">
        <v>2125</v>
      </c>
      <c r="C122" s="998" t="s">
        <v>2126</v>
      </c>
      <c r="D122" s="280">
        <v>6.99</v>
      </c>
      <c r="E122" s="281">
        <v>4.8899999999999997</v>
      </c>
      <c r="F122" s="280">
        <v>3.49</v>
      </c>
      <c r="G122" s="280">
        <v>2.4900000000000002</v>
      </c>
      <c r="H122" s="1010">
        <f t="shared" si="7"/>
        <v>0</v>
      </c>
      <c r="I122" s="1343">
        <f>IF('Floriani Price List'!$I$4="D",'Embellish Thread'!G122,IF('Floriani Price List'!$I$4="W",'Embellish Thread'!F122,0))</f>
        <v>2.4900000000000002</v>
      </c>
      <c r="K122" s="1335" t="b">
        <f t="shared" si="8"/>
        <v>1</v>
      </c>
      <c r="L122" s="1344">
        <f>'Floriani Price List'!$I$5</f>
        <v>0</v>
      </c>
      <c r="M122" s="1435"/>
      <c r="P122" s="167"/>
      <c r="Q122" s="167"/>
      <c r="R122" s="167"/>
      <c r="S122" s="167"/>
      <c r="T122" s="167"/>
      <c r="U122" s="167"/>
      <c r="V122" s="167"/>
      <c r="W122" s="167"/>
      <c r="X122" s="167"/>
      <c r="Y122" s="167"/>
      <c r="Z122" s="167"/>
      <c r="AA122" s="167"/>
    </row>
    <row r="123" spans="1:27">
      <c r="A123" s="262"/>
      <c r="B123" s="271" t="s">
        <v>2127</v>
      </c>
      <c r="C123" s="999" t="s">
        <v>2128</v>
      </c>
      <c r="D123" s="280">
        <v>6.99</v>
      </c>
      <c r="E123" s="281">
        <v>4.8899999999999997</v>
      </c>
      <c r="F123" s="280">
        <v>3.49</v>
      </c>
      <c r="G123" s="280">
        <v>2.4900000000000002</v>
      </c>
      <c r="H123" s="1010">
        <f t="shared" si="7"/>
        <v>0</v>
      </c>
      <c r="I123" s="1343">
        <f>IF('Floriani Price List'!$I$4="D",'Embellish Thread'!G123,IF('Floriani Price List'!$I$4="W",'Embellish Thread'!F123,0))</f>
        <v>2.4900000000000002</v>
      </c>
      <c r="K123" s="1335" t="b">
        <f t="shared" si="8"/>
        <v>1</v>
      </c>
      <c r="L123" s="1344">
        <f>'Floriani Price List'!$I$5</f>
        <v>0</v>
      </c>
      <c r="M123" s="1435"/>
      <c r="P123" s="167"/>
      <c r="Q123" s="167"/>
      <c r="R123" s="167"/>
      <c r="S123" s="167"/>
      <c r="T123" s="167"/>
      <c r="U123" s="167"/>
      <c r="V123" s="167"/>
      <c r="W123" s="167"/>
      <c r="X123" s="167"/>
      <c r="Y123" s="167"/>
      <c r="Z123" s="167"/>
      <c r="AA123" s="167"/>
    </row>
    <row r="124" spans="1:27">
      <c r="A124" s="262"/>
      <c r="B124" s="271" t="s">
        <v>2129</v>
      </c>
      <c r="C124" s="1000" t="s">
        <v>2130</v>
      </c>
      <c r="D124" s="280">
        <v>6.99</v>
      </c>
      <c r="E124" s="281">
        <v>4.8899999999999997</v>
      </c>
      <c r="F124" s="280">
        <v>3.49</v>
      </c>
      <c r="G124" s="280">
        <v>2.4900000000000002</v>
      </c>
      <c r="H124" s="1010">
        <f t="shared" ref="H124:H125" si="9">A124*I124</f>
        <v>0</v>
      </c>
      <c r="I124" s="1343">
        <f>IF('Floriani Price List'!$I$4="D",'Embellish Thread'!G124,IF('Floriani Price List'!$I$4="W",'Embellish Thread'!F124,0))</f>
        <v>2.4900000000000002</v>
      </c>
      <c r="K124" s="1335" t="b">
        <f t="shared" ref="K124:K125" si="10">ISBLANK(A124)</f>
        <v>1</v>
      </c>
      <c r="L124" s="1344">
        <f>'Floriani Price List'!$I$5</f>
        <v>0</v>
      </c>
      <c r="M124" s="1435"/>
      <c r="P124" s="167"/>
      <c r="Q124" s="167"/>
      <c r="R124" s="167"/>
      <c r="S124" s="167"/>
      <c r="T124" s="167"/>
      <c r="U124" s="167"/>
      <c r="V124" s="167"/>
      <c r="W124" s="167"/>
      <c r="X124" s="167"/>
      <c r="Y124" s="167"/>
      <c r="Z124" s="167"/>
      <c r="AA124" s="167"/>
    </row>
    <row r="125" spans="1:27" ht="12.9" thickBot="1">
      <c r="A125" s="262"/>
      <c r="B125" s="271" t="s">
        <v>2131</v>
      </c>
      <c r="C125" s="1005" t="s">
        <v>2132</v>
      </c>
      <c r="D125" s="280">
        <v>6.99</v>
      </c>
      <c r="E125" s="281">
        <v>4.8899999999999997</v>
      </c>
      <c r="F125" s="280">
        <v>3.49</v>
      </c>
      <c r="G125" s="280">
        <v>2.4900000000000002</v>
      </c>
      <c r="H125" s="1010">
        <f t="shared" si="9"/>
        <v>0</v>
      </c>
      <c r="I125" s="1343">
        <f>IF('Floriani Price List'!$I$4="D",'Embellish Thread'!G125,IF('Floriani Price List'!$I$4="W",'Embellish Thread'!F125,0))</f>
        <v>2.4900000000000002</v>
      </c>
      <c r="K125" s="1335" t="b">
        <f t="shared" si="10"/>
        <v>1</v>
      </c>
      <c r="L125" s="1344">
        <f>'Floriani Price List'!$I$5</f>
        <v>0</v>
      </c>
      <c r="M125" s="1435"/>
      <c r="P125" s="167"/>
      <c r="Q125" s="167"/>
      <c r="R125" s="167"/>
      <c r="S125" s="167"/>
      <c r="T125" s="167"/>
      <c r="U125" s="167"/>
      <c r="V125" s="167"/>
      <c r="W125" s="167"/>
      <c r="X125" s="167"/>
      <c r="Y125" s="167"/>
      <c r="Z125" s="167"/>
      <c r="AA125" s="167"/>
    </row>
    <row r="126" spans="1:27" ht="14.5" customHeight="1">
      <c r="A126" s="1346">
        <f>SUM(A66:A125)</f>
        <v>0</v>
      </c>
      <c r="B126" s="1347"/>
      <c r="C126" s="1347"/>
      <c r="D126" s="1347"/>
      <c r="E126" s="1348"/>
      <c r="F126" s="1348"/>
      <c r="G126" s="1349" t="s">
        <v>2133</v>
      </c>
      <c r="H126" s="1350">
        <f>SUM(H66:H125)</f>
        <v>0</v>
      </c>
      <c r="I126" s="1351"/>
      <c r="K126" s="1335" t="b">
        <v>1</v>
      </c>
      <c r="L126" s="1344">
        <f>'Floriani Price List'!$I$5</f>
        <v>0</v>
      </c>
      <c r="M126" s="1435"/>
    </row>
    <row r="127" spans="1:27" ht="16" customHeight="1" thickBot="1">
      <c r="A127" s="1352">
        <f>A126+A63</f>
        <v>0</v>
      </c>
      <c r="B127" s="1584"/>
      <c r="C127" s="1584"/>
      <c r="D127" s="1584"/>
      <c r="E127" s="1353"/>
      <c r="F127" s="1353"/>
      <c r="G127" s="1354" t="s">
        <v>2134</v>
      </c>
      <c r="H127" s="1355">
        <f>H126+H63</f>
        <v>0</v>
      </c>
      <c r="K127" s="1335" t="b">
        <f t="shared" ref="K127" si="11">ISBLANK(A127)</f>
        <v>0</v>
      </c>
      <c r="L127" s="1344">
        <f>'Floriani Price List'!$I$5</f>
        <v>0</v>
      </c>
      <c r="M127" s="1435"/>
    </row>
  </sheetData>
  <mergeCells count="1">
    <mergeCell ref="B127:D127"/>
  </mergeCells>
  <dataValidations count="2">
    <dataValidation type="whole" errorStyle="warning" operator="greaterThanOrEqual" allowBlank="1" showInputMessage="1" showErrorMessage="1" errorTitle="Order Qty" error="Order qty must be a multiple of 3" promptTitle="Order Qty" prompt="Please enter an order qty in multiples of 3." sqref="A66:A125" xr:uid="{55A9E8E9-5FCD-4C21-A116-F9211B83AE30}">
      <formula1>3</formula1>
    </dataValidation>
    <dataValidation type="whole" errorStyle="warning" operator="greaterThanOrEqual" allowBlank="1" showInputMessage="1" showErrorMessage="1" errorTitle="Order Qty" error="Order qty must be a multiple of 5" promptTitle="Order Qty" prompt="Please enter an order qty in multiples of 5." sqref="A3:A62" xr:uid="{01025A6F-1021-4C37-8532-9A449A3CB1F2}">
      <formula1>5</formula1>
    </dataValidation>
  </dataValidations>
  <printOptions horizontalCentered="1"/>
  <pageMargins left="0.7" right="0.7" top="0.6" bottom="0.55000000000000004" header="0.3" footer="0.3"/>
  <pageSetup scale="86" orientation="landscape" r:id="rId1"/>
  <headerFooter>
    <oddHeader>&amp;C&amp;A</oddHeader>
    <oddFooter>&amp;Lpage &amp;P of &amp;N&amp;R&amp;D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B42D-4B73-454E-82C3-4CB619D1A1EC}">
  <dimension ref="A1:E1336"/>
  <sheetViews>
    <sheetView workbookViewId="0">
      <pane xSplit="1" ySplit="1" topLeftCell="B2" activePane="bottomRight" state="frozen"/>
      <selection activeCell="A1661" sqref="A1661:XFD1661"/>
      <selection pane="topRight" activeCell="A1661" sqref="A1661:XFD1661"/>
      <selection pane="bottomLeft" activeCell="A1661" sqref="A1661:XFD1661"/>
      <selection pane="bottomRight" activeCell="A203" sqref="A203:XFD203"/>
    </sheetView>
  </sheetViews>
  <sheetFormatPr defaultRowHeight="14.15"/>
  <cols>
    <col min="1" max="1" width="13.1640625" bestFit="1" customWidth="1"/>
    <col min="2" max="2" width="16.75" customWidth="1"/>
    <col min="3" max="3" width="14" bestFit="1" customWidth="1"/>
  </cols>
  <sheetData>
    <row r="1" spans="1:5">
      <c r="A1" t="s">
        <v>1794</v>
      </c>
      <c r="B1" t="s">
        <v>370</v>
      </c>
      <c r="C1" t="s">
        <v>1795</v>
      </c>
      <c r="D1" t="s">
        <v>1796</v>
      </c>
      <c r="E1" t="s">
        <v>683</v>
      </c>
    </row>
    <row r="2" spans="1:5">
      <c r="A2" s="263"/>
      <c r="B2" t="str">
        <f>IF('Floriani Price List'!L9,"",'Floriani Price List'!A9)</f>
        <v/>
      </c>
      <c r="C2" t="str">
        <f>IF('Floriani Price List'!L9,"",'Floriani Price List'!B9)</f>
        <v/>
      </c>
      <c r="D2" t="str">
        <f>IF('Floriani Price List'!L9,"",'Floriani Price List'!M9)</f>
        <v/>
      </c>
      <c r="E2" t="str">
        <f>IF('Floriani Price List'!L9,"",'Floriani Price List'!J9)</f>
        <v/>
      </c>
    </row>
    <row r="3" spans="1:5">
      <c r="A3" s="263"/>
      <c r="B3" t="str">
        <f>IF('Floriani Price List'!L10,"",'Floriani Price List'!A10)</f>
        <v/>
      </c>
      <c r="C3" t="str">
        <f>IF('Floriani Price List'!L10,"",'Floriani Price List'!B10)</f>
        <v/>
      </c>
      <c r="D3" t="str">
        <f>IF('Floriani Price List'!L10,"",'Floriani Price List'!M10)</f>
        <v/>
      </c>
      <c r="E3" t="str">
        <f>IF('Floriani Price List'!L10,"",'Floriani Price List'!J10)</f>
        <v/>
      </c>
    </row>
    <row r="4" spans="1:5">
      <c r="A4" s="263"/>
      <c r="B4" t="str">
        <f>IF('Floriani Price List'!L11,"",'Floriani Price List'!A11)</f>
        <v/>
      </c>
      <c r="C4" t="str">
        <f>IF('Floriani Price List'!L11,"",'Floriani Price List'!B11)</f>
        <v/>
      </c>
      <c r="D4" t="str">
        <f>IF('Floriani Price List'!L11,"",'Floriani Price List'!M11)</f>
        <v/>
      </c>
      <c r="E4" t="str">
        <f>IF('Floriani Price List'!L11,"",'Floriani Price List'!J11)</f>
        <v/>
      </c>
    </row>
    <row r="5" spans="1:5">
      <c r="A5" s="263"/>
      <c r="B5" t="str">
        <f>IF('Floriani Price List'!L12,"",'Floriani Price List'!A12)</f>
        <v/>
      </c>
      <c r="C5" t="str">
        <f>IF('Floriani Price List'!L12,"",'Floriani Price List'!B12)</f>
        <v/>
      </c>
      <c r="D5" t="str">
        <f>IF('Floriani Price List'!L12,"",'Floriani Price List'!M12)</f>
        <v/>
      </c>
      <c r="E5" t="str">
        <f>IF('Floriani Price List'!L12,"",'Floriani Price List'!J12)</f>
        <v/>
      </c>
    </row>
    <row r="6" spans="1:5">
      <c r="A6" s="263"/>
      <c r="B6" t="str">
        <f>IF('Floriani Price List'!L13,"",'Floriani Price List'!A13)</f>
        <v/>
      </c>
      <c r="C6" t="str">
        <f>IF('Floriani Price List'!L13,"",'Floriani Price List'!B13)</f>
        <v/>
      </c>
      <c r="D6" t="str">
        <f>IF('Floriani Price List'!L13,"",'Floriani Price List'!M13)</f>
        <v/>
      </c>
      <c r="E6" t="str">
        <f>IF('Floriani Price List'!L13,"",'Floriani Price List'!J13)</f>
        <v/>
      </c>
    </row>
    <row r="7" spans="1:5">
      <c r="A7" s="263"/>
      <c r="B7" t="str">
        <f>IF('Floriani Price List'!L14,"",'Floriani Price List'!A14)</f>
        <v/>
      </c>
      <c r="C7" t="str">
        <f>IF('Floriani Price List'!L14,"",'Floriani Price List'!B14)</f>
        <v/>
      </c>
      <c r="D7" t="str">
        <f>IF('Floriani Price List'!L14,"",'Floriani Price List'!M14)</f>
        <v/>
      </c>
      <c r="E7" t="str">
        <f>IF('Floriani Price List'!L14,"",'Floriani Price List'!J14)</f>
        <v/>
      </c>
    </row>
    <row r="8" spans="1:5">
      <c r="A8" s="263"/>
      <c r="B8" t="str">
        <f>IF('Floriani Price List'!L15,"",'Floriani Price List'!A15)</f>
        <v/>
      </c>
      <c r="C8" t="str">
        <f>IF('Floriani Price List'!L15,"",'Floriani Price List'!B15)</f>
        <v/>
      </c>
      <c r="D8" t="str">
        <f>IF('Floriani Price List'!L15,"",'Floriani Price List'!M15)</f>
        <v/>
      </c>
      <c r="E8" t="str">
        <f>IF('Floriani Price List'!L15,"",'Floriani Price List'!J15)</f>
        <v/>
      </c>
    </row>
    <row r="9" spans="1:5">
      <c r="A9" s="263"/>
      <c r="B9" t="str">
        <f>IF('Floriani Price List'!L16,"",'Floriani Price List'!A16)</f>
        <v/>
      </c>
      <c r="C9" t="str">
        <f>IF('Floriani Price List'!L16,"",'Floriani Price List'!B16)</f>
        <v/>
      </c>
      <c r="D9" t="str">
        <f>IF('Floriani Price List'!L16,"",'Floriani Price List'!M16)</f>
        <v/>
      </c>
      <c r="E9" t="str">
        <f>IF('Floriani Price List'!L16,"",'Floriani Price List'!J16)</f>
        <v/>
      </c>
    </row>
    <row r="10" spans="1:5">
      <c r="A10" s="263"/>
      <c r="B10" t="str">
        <f>IF('Floriani Price List'!L17,"",'Floriani Price List'!A17)</f>
        <v/>
      </c>
      <c r="C10" t="str">
        <f>IF('Floriani Price List'!L17,"",'Floriani Price List'!B17)</f>
        <v/>
      </c>
      <c r="D10" t="str">
        <f>IF('Floriani Price List'!L17,"",'Floriani Price List'!M17)</f>
        <v/>
      </c>
      <c r="E10" t="str">
        <f>IF('Floriani Price List'!L17,"",'Floriani Price List'!J17)</f>
        <v/>
      </c>
    </row>
    <row r="11" spans="1:5">
      <c r="A11" s="263"/>
      <c r="B11" t="str">
        <f>IF('Floriani Price List'!L18,"",'Floriani Price List'!A18)</f>
        <v/>
      </c>
      <c r="C11" t="str">
        <f>IF('Floriani Price List'!L18,"",'Floriani Price List'!B18)</f>
        <v/>
      </c>
      <c r="D11" t="str">
        <f>IF('Floriani Price List'!L18,"",'Floriani Price List'!M18)</f>
        <v/>
      </c>
      <c r="E11" t="str">
        <f>IF('Floriani Price List'!L18,"",'Floriani Price List'!J18)</f>
        <v/>
      </c>
    </row>
    <row r="12" spans="1:5">
      <c r="A12" s="263"/>
      <c r="B12" t="str">
        <f>IF('Floriani Price List'!L19,"",'Floriani Price List'!A19)</f>
        <v/>
      </c>
      <c r="C12" t="str">
        <f>IF('Floriani Price List'!L19,"",'Floriani Price List'!B19)</f>
        <v/>
      </c>
      <c r="D12" t="str">
        <f>IF('Floriani Price List'!L19,"",'Floriani Price List'!M19)</f>
        <v/>
      </c>
      <c r="E12" t="str">
        <f>IF('Floriani Price List'!L19,"",'Floriani Price List'!J19)</f>
        <v/>
      </c>
    </row>
    <row r="13" spans="1:5">
      <c r="A13" s="263"/>
      <c r="B13" t="str">
        <f>IF('Floriani Price List'!L20,"",'Floriani Price List'!A20)</f>
        <v/>
      </c>
      <c r="C13" t="str">
        <f>IF('Floriani Price List'!L20,"",'Floriani Price List'!B20)</f>
        <v/>
      </c>
      <c r="D13" t="str">
        <f>IF('Floriani Price List'!L20,"",'Floriani Price List'!M20)</f>
        <v/>
      </c>
      <c r="E13" t="str">
        <f>IF('Floriani Price List'!L20,"",'Floriani Price List'!J20)</f>
        <v/>
      </c>
    </row>
    <row r="14" spans="1:5">
      <c r="A14" s="263"/>
      <c r="B14" t="str">
        <f>IF('Floriani Price List'!L21,"",'Floriani Price List'!A21)</f>
        <v/>
      </c>
      <c r="C14" t="str">
        <f>IF('Floriani Price List'!L21,"",'Floriani Price List'!B21)</f>
        <v/>
      </c>
      <c r="D14" t="str">
        <f>IF('Floriani Price List'!L21,"",'Floriani Price List'!M21)</f>
        <v/>
      </c>
      <c r="E14" t="str">
        <f>IF('Floriani Price List'!L21,"",'Floriani Price List'!J21)</f>
        <v/>
      </c>
    </row>
    <row r="15" spans="1:5">
      <c r="A15" s="263"/>
      <c r="B15" t="str">
        <f>IF('Floriani Price List'!L22,"",'Floriani Price List'!A22)</f>
        <v/>
      </c>
      <c r="C15" t="str">
        <f>IF('Floriani Price List'!L22,"",'Floriani Price List'!B22)</f>
        <v/>
      </c>
      <c r="D15" t="str">
        <f>IF('Floriani Price List'!L22,"",'Floriani Price List'!M22)</f>
        <v/>
      </c>
      <c r="E15" t="str">
        <f>IF('Floriani Price List'!L22,"",'Floriani Price List'!J22)</f>
        <v/>
      </c>
    </row>
    <row r="16" spans="1:5">
      <c r="A16" s="263"/>
      <c r="B16" t="str">
        <f>IF('Floriani Price List'!L23,"",'Floriani Price List'!A23)</f>
        <v/>
      </c>
      <c r="C16" t="str">
        <f>IF('Floriani Price List'!L23,"",'Floriani Price List'!B23)</f>
        <v/>
      </c>
      <c r="D16" t="str">
        <f>IF('Floriani Price List'!L23,"",'Floriani Price List'!M23)</f>
        <v/>
      </c>
      <c r="E16" t="str">
        <f>IF('Floriani Price List'!L23,"",'Floriani Price List'!J23)</f>
        <v/>
      </c>
    </row>
    <row r="17" spans="1:5">
      <c r="A17" s="263"/>
      <c r="B17" t="str">
        <f>IF('Floriani Price List'!L24,"",'Floriani Price List'!A24)</f>
        <v/>
      </c>
      <c r="C17" t="str">
        <f>IF('Floriani Price List'!L24,"",'Floriani Price List'!B24)</f>
        <v/>
      </c>
      <c r="D17" t="str">
        <f>IF('Floriani Price List'!L24,"",'Floriani Price List'!M24)</f>
        <v/>
      </c>
      <c r="E17" t="str">
        <f>IF('Floriani Price List'!L24,"",'Floriani Price List'!J24)</f>
        <v/>
      </c>
    </row>
    <row r="18" spans="1:5">
      <c r="A18" s="263"/>
      <c r="B18" t="str">
        <f>IF('Floriani Price List'!L25,"",'Floriani Price List'!A25)</f>
        <v/>
      </c>
      <c r="C18" t="str">
        <f>IF('Floriani Price List'!L25,"",'Floriani Price List'!B25)</f>
        <v/>
      </c>
      <c r="D18" t="str">
        <f>IF('Floriani Price List'!L25,"",'Floriani Price List'!M25)</f>
        <v/>
      </c>
      <c r="E18" t="str">
        <f>IF('Floriani Price List'!L25,"",'Floriani Price List'!J25)</f>
        <v/>
      </c>
    </row>
    <row r="19" spans="1:5">
      <c r="A19" s="263"/>
      <c r="B19" t="str">
        <f>IF('Floriani Price List'!L26,"",'Floriani Price List'!A26)</f>
        <v/>
      </c>
      <c r="C19" t="str">
        <f>IF('Floriani Price List'!L26,"",'Floriani Price List'!B26)</f>
        <v/>
      </c>
      <c r="D19" t="str">
        <f>IF('Floriani Price List'!L26,"",'Floriani Price List'!M26)</f>
        <v/>
      </c>
      <c r="E19" t="str">
        <f>IF('Floriani Price List'!L26,"",'Floriani Price List'!J26)</f>
        <v/>
      </c>
    </row>
    <row r="20" spans="1:5">
      <c r="A20" s="263"/>
      <c r="B20" t="str">
        <f>IF('Floriani Price List'!L27,"",'Floriani Price List'!A27)</f>
        <v/>
      </c>
      <c r="C20" t="str">
        <f>IF('Floriani Price List'!L27,"",'Floriani Price List'!B27)</f>
        <v/>
      </c>
      <c r="D20" t="str">
        <f>IF('Floriani Price List'!L27,"",'Floriani Price List'!M27)</f>
        <v/>
      </c>
      <c r="E20" t="str">
        <f>IF('Floriani Price List'!L27,"",'Floriani Price List'!J27)</f>
        <v/>
      </c>
    </row>
    <row r="21" spans="1:5">
      <c r="A21" s="263"/>
      <c r="B21" t="str">
        <f>IF('Floriani Price List'!L28,"",'Floriani Price List'!A28)</f>
        <v/>
      </c>
      <c r="C21" t="str">
        <f>IF('Floriani Price List'!L28,"",'Floriani Price List'!B28)</f>
        <v/>
      </c>
      <c r="D21" t="str">
        <f>IF('Floriani Price List'!L28,"",'Floriani Price List'!M28)</f>
        <v/>
      </c>
      <c r="E21" t="str">
        <f>IF('Floriani Price List'!L28,"",'Floriani Price List'!J28)</f>
        <v/>
      </c>
    </row>
    <row r="22" spans="1:5">
      <c r="A22" s="263"/>
      <c r="B22" t="str">
        <f>IF('Floriani Price List'!L29,"",'Floriani Price List'!A29)</f>
        <v/>
      </c>
      <c r="C22" t="str">
        <f>IF('Floriani Price List'!L29,"",'Floriani Price List'!B29)</f>
        <v/>
      </c>
      <c r="D22" t="str">
        <f>IF('Floriani Price List'!L29,"",'Floriani Price List'!M29)</f>
        <v/>
      </c>
      <c r="E22" t="str">
        <f>IF('Floriani Price List'!L29,"",'Floriani Price List'!J29)</f>
        <v/>
      </c>
    </row>
    <row r="23" spans="1:5">
      <c r="A23" s="263"/>
      <c r="B23" t="str">
        <f>IF('Floriani Price List'!L30,"",'Floriani Price List'!A30)</f>
        <v/>
      </c>
      <c r="C23" t="str">
        <f>IF('Floriani Price List'!L30,"",'Floriani Price List'!B30)</f>
        <v/>
      </c>
      <c r="D23" t="str">
        <f>IF('Floriani Price List'!L30,"",'Floriani Price List'!M30)</f>
        <v/>
      </c>
      <c r="E23" t="str">
        <f>IF('Floriani Price List'!L30,"",'Floriani Price List'!J30)</f>
        <v/>
      </c>
    </row>
    <row r="24" spans="1:5">
      <c r="A24" s="263"/>
      <c r="B24" t="str">
        <f>IF('Floriani Price List'!L31,"",'Floriani Price List'!A31)</f>
        <v/>
      </c>
      <c r="C24" t="str">
        <f>IF('Floriani Price List'!L31,"",'Floriani Price List'!B31)</f>
        <v/>
      </c>
      <c r="D24" t="str">
        <f>IF('Floriani Price List'!L31,"",'Floriani Price List'!M31)</f>
        <v/>
      </c>
      <c r="E24" t="str">
        <f>IF('Floriani Price List'!L31,"",'Floriani Price List'!J31)</f>
        <v/>
      </c>
    </row>
    <row r="25" spans="1:5">
      <c r="A25" s="263"/>
      <c r="B25" t="str">
        <f>IF('Floriani Price List'!L32,"",'Floriani Price List'!A32)</f>
        <v/>
      </c>
      <c r="C25" t="str">
        <f>IF('Floriani Price List'!L32,"",'Floriani Price List'!B32)</f>
        <v/>
      </c>
      <c r="D25" t="str">
        <f>IF('Floriani Price List'!L32,"",'Floriani Price List'!M32)</f>
        <v/>
      </c>
      <c r="E25" t="str">
        <f>IF('Floriani Price List'!L32,"",'Floriani Price List'!J32)</f>
        <v/>
      </c>
    </row>
    <row r="26" spans="1:5">
      <c r="A26" s="263"/>
      <c r="B26" t="str">
        <f>IF('Floriani Price List'!L33,"",'Floriani Price List'!A33)</f>
        <v/>
      </c>
      <c r="C26" t="str">
        <f>IF('Floriani Price List'!L33,"",'Floriani Price List'!B33)</f>
        <v/>
      </c>
      <c r="D26" t="str">
        <f>IF('Floriani Price List'!L33,"",'Floriani Price List'!M33)</f>
        <v/>
      </c>
      <c r="E26" t="str">
        <f>IF('Floriani Price List'!L33,"",'Floriani Price List'!J33)</f>
        <v/>
      </c>
    </row>
    <row r="27" spans="1:5">
      <c r="A27" s="263"/>
      <c r="B27" t="str">
        <f>IF('Floriani Price List'!L34,"",'Floriani Price List'!A34)</f>
        <v/>
      </c>
      <c r="C27" t="str">
        <f>IF('Floriani Price List'!L34,"",'Floriani Price List'!B34)</f>
        <v/>
      </c>
      <c r="D27" t="str">
        <f>IF('Floriani Price List'!L34,"",'Floriani Price List'!M34)</f>
        <v/>
      </c>
      <c r="E27" t="str">
        <f>IF('Floriani Price List'!L34,"",'Floriani Price List'!J34)</f>
        <v/>
      </c>
    </row>
    <row r="28" spans="1:5">
      <c r="A28" s="263"/>
      <c r="B28" t="str">
        <f>IF('Floriani Price List'!L35,"",'Floriani Price List'!A35)</f>
        <v/>
      </c>
      <c r="C28" t="str">
        <f>IF('Floriani Price List'!L35,"",'Floriani Price List'!B35)</f>
        <v/>
      </c>
      <c r="D28" t="str">
        <f>IF('Floriani Price List'!L35,"",'Floriani Price List'!M35)</f>
        <v/>
      </c>
      <c r="E28" t="str">
        <f>IF('Floriani Price List'!L35,"",'Floriani Price List'!J35)</f>
        <v/>
      </c>
    </row>
    <row r="29" spans="1:5">
      <c r="A29" s="263"/>
      <c r="B29" t="str">
        <f>IF('Floriani Price List'!L36,"",'Floriani Price List'!A36)</f>
        <v/>
      </c>
      <c r="C29" t="str">
        <f>IF('Floriani Price List'!L36,"",'Floriani Price List'!B36)</f>
        <v/>
      </c>
      <c r="D29" t="str">
        <f>IF('Floriani Price List'!L36,"",'Floriani Price List'!M36)</f>
        <v/>
      </c>
      <c r="E29" t="str">
        <f>IF('Floriani Price List'!L36,"",'Floriani Price List'!J36)</f>
        <v/>
      </c>
    </row>
    <row r="30" spans="1:5">
      <c r="A30" s="263"/>
      <c r="B30" t="str">
        <f>IF('Floriani Price List'!L37,"",'Floriani Price List'!A37)</f>
        <v/>
      </c>
      <c r="C30" t="str">
        <f>IF('Floriani Price List'!L37,"",'Floriani Price List'!B37)</f>
        <v/>
      </c>
      <c r="D30" t="str">
        <f>IF('Floriani Price List'!L37,"",'Floriani Price List'!M37)</f>
        <v/>
      </c>
      <c r="E30" t="str">
        <f>IF('Floriani Price List'!L37,"",'Floriani Price List'!J37)</f>
        <v/>
      </c>
    </row>
    <row r="31" spans="1:5">
      <c r="A31" s="263"/>
      <c r="B31" t="str">
        <f>IF('Floriani Price List'!L38,"",'Floriani Price List'!A38)</f>
        <v/>
      </c>
      <c r="C31" t="str">
        <f>IF('Floriani Price List'!L38,"",'Floriani Price List'!B38)</f>
        <v/>
      </c>
      <c r="D31" t="str">
        <f>IF('Floriani Price List'!L38,"",'Floriani Price List'!M38)</f>
        <v/>
      </c>
      <c r="E31" t="str">
        <f>IF('Floriani Price List'!L38,"",'Floriani Price List'!J38)</f>
        <v/>
      </c>
    </row>
    <row r="32" spans="1:5">
      <c r="A32" s="263"/>
      <c r="B32" t="str">
        <f>IF('Floriani Price List'!L39,"",'Floriani Price List'!A39)</f>
        <v/>
      </c>
      <c r="C32" t="str">
        <f>IF('Floriani Price List'!L39,"",'Floriani Price List'!B39)</f>
        <v/>
      </c>
      <c r="D32" t="str">
        <f>IF('Floriani Price List'!L39,"",'Floriani Price List'!M39)</f>
        <v/>
      </c>
      <c r="E32" t="str">
        <f>IF('Floriani Price List'!L39,"",'Floriani Price List'!J39)</f>
        <v/>
      </c>
    </row>
    <row r="33" spans="1:5">
      <c r="A33" s="263"/>
      <c r="B33" t="str">
        <f>IF('Floriani Price List'!L40,"",'Floriani Price List'!A40)</f>
        <v/>
      </c>
      <c r="C33" t="str">
        <f>IF('Floriani Price List'!L40,"",'Floriani Price List'!B40)</f>
        <v/>
      </c>
      <c r="D33" t="str">
        <f>IF('Floriani Price List'!L40,"",'Floriani Price List'!M40)</f>
        <v/>
      </c>
      <c r="E33" t="str">
        <f>IF('Floriani Price List'!L40,"",'Floriani Price List'!J40)</f>
        <v/>
      </c>
    </row>
    <row r="34" spans="1:5">
      <c r="A34" s="263"/>
      <c r="B34" t="str">
        <f>IF('Floriani Price List'!L41,"",'Floriani Price List'!A41)</f>
        <v/>
      </c>
      <c r="C34" t="str">
        <f>IF('Floriani Price List'!L41,"",'Floriani Price List'!B41)</f>
        <v/>
      </c>
      <c r="D34" t="str">
        <f>IF('Floriani Price List'!L41,"",'Floriani Price List'!M41)</f>
        <v/>
      </c>
      <c r="E34" t="str">
        <f>IF('Floriani Price List'!L41,"",'Floriani Price List'!J41)</f>
        <v/>
      </c>
    </row>
    <row r="35" spans="1:5">
      <c r="A35" s="263"/>
      <c r="B35" t="str">
        <f>IF('Floriani Price List'!L42,"",'Floriani Price List'!A42)</f>
        <v/>
      </c>
      <c r="C35" t="str">
        <f>IF('Floriani Price List'!L42,"",'Floriani Price List'!B42)</f>
        <v/>
      </c>
      <c r="D35" t="str">
        <f>IF('Floriani Price List'!L42,"",'Floriani Price List'!M42)</f>
        <v/>
      </c>
      <c r="E35" t="str">
        <f>IF('Floriani Price List'!L42,"",'Floriani Price List'!J42)</f>
        <v/>
      </c>
    </row>
    <row r="36" spans="1:5">
      <c r="A36" s="263"/>
      <c r="B36" t="str">
        <f>IF('Floriani Price List'!L43,"",'Floriani Price List'!A43)</f>
        <v/>
      </c>
      <c r="C36" t="str">
        <f>IF('Floriani Price List'!L43,"",'Floriani Price List'!B43)</f>
        <v/>
      </c>
      <c r="D36" t="str">
        <f>IF('Floriani Price List'!L43,"",'Floriani Price List'!M43)</f>
        <v/>
      </c>
      <c r="E36" t="str">
        <f>IF('Floriani Price List'!L43,"",'Floriani Price List'!J43)</f>
        <v/>
      </c>
    </row>
    <row r="37" spans="1:5">
      <c r="A37" s="263"/>
      <c r="B37" t="str">
        <f>IF('Floriani Price List'!L44,"",'Floriani Price List'!A44)</f>
        <v/>
      </c>
      <c r="C37" t="str">
        <f>IF('Floriani Price List'!L44,"",'Floriani Price List'!B44)</f>
        <v/>
      </c>
      <c r="D37" t="str">
        <f>IF('Floriani Price List'!L44,"",'Floriani Price List'!M44)</f>
        <v/>
      </c>
      <c r="E37" t="str">
        <f>IF('Floriani Price List'!L44,"",'Floriani Price List'!J44)</f>
        <v/>
      </c>
    </row>
    <row r="38" spans="1:5">
      <c r="A38" s="263"/>
      <c r="B38" t="str">
        <f>IF('Floriani Price List'!L45,"",'Floriani Price List'!A45)</f>
        <v/>
      </c>
      <c r="C38" t="str">
        <f>IF('Floriani Price List'!L45,"",'Floriani Price List'!B45)</f>
        <v/>
      </c>
      <c r="D38" t="str">
        <f>IF('Floriani Price List'!L45,"",'Floriani Price List'!M45)</f>
        <v/>
      </c>
      <c r="E38" t="str">
        <f>IF('Floriani Price List'!L45,"",'Floriani Price List'!J45)</f>
        <v/>
      </c>
    </row>
    <row r="39" spans="1:5">
      <c r="A39" s="263"/>
      <c r="B39" t="str">
        <f>IF('Floriani Price List'!L46,"",'Floriani Price List'!A46)</f>
        <v/>
      </c>
      <c r="C39" t="str">
        <f>IF('Floriani Price List'!L46,"",'Floriani Price List'!B46)</f>
        <v/>
      </c>
      <c r="D39" t="str">
        <f>IF('Floriani Price List'!L46,"",'Floriani Price List'!M46)</f>
        <v/>
      </c>
      <c r="E39" t="str">
        <f>IF('Floriani Price List'!L46,"",'Floriani Price List'!J46)</f>
        <v/>
      </c>
    </row>
    <row r="40" spans="1:5">
      <c r="A40" s="263"/>
      <c r="B40" t="str">
        <f>IF('Floriani Price List'!L47,"",'Floriani Price List'!A47)</f>
        <v/>
      </c>
      <c r="C40" t="str">
        <f>IF('Floriani Price List'!L47,"",'Floriani Price List'!B47)</f>
        <v/>
      </c>
      <c r="D40" t="str">
        <f>IF('Floriani Price List'!L47,"",'Floriani Price List'!M47)</f>
        <v/>
      </c>
      <c r="E40" t="str">
        <f>IF('Floriani Price List'!L47,"",'Floriani Price List'!J47)</f>
        <v/>
      </c>
    </row>
    <row r="41" spans="1:5">
      <c r="A41" s="263"/>
      <c r="B41" t="str">
        <f>IF('Floriani Price List'!L48,"",'Floriani Price List'!A48)</f>
        <v/>
      </c>
      <c r="C41" t="str">
        <f>IF('Floriani Price List'!L48,"",'Floriani Price List'!B48)</f>
        <v/>
      </c>
      <c r="D41" t="str">
        <f>IF('Floriani Price List'!L48,"",'Floriani Price List'!M48)</f>
        <v/>
      </c>
      <c r="E41" t="str">
        <f>IF('Floriani Price List'!L48,"",'Floriani Price List'!J48)</f>
        <v/>
      </c>
    </row>
    <row r="42" spans="1:5">
      <c r="A42" s="263"/>
      <c r="B42" t="str">
        <f>IF('Floriani Price List'!L49,"",'Floriani Price List'!A49)</f>
        <v/>
      </c>
      <c r="C42" t="str">
        <f>IF('Floriani Price List'!L49,"",'Floriani Price List'!B49)</f>
        <v/>
      </c>
      <c r="D42" t="str">
        <f>IF('Floriani Price List'!L49,"",'Floriani Price List'!M49)</f>
        <v/>
      </c>
      <c r="E42" t="str">
        <f>IF('Floriani Price List'!L49,"",'Floriani Price List'!J49)</f>
        <v/>
      </c>
    </row>
    <row r="43" spans="1:5">
      <c r="A43" s="263"/>
      <c r="B43" t="str">
        <f>IF('Floriani Price List'!L50,"",'Floriani Price List'!A50)</f>
        <v/>
      </c>
      <c r="C43" t="str">
        <f>IF('Floriani Price List'!L50,"",'Floriani Price List'!B50)</f>
        <v/>
      </c>
      <c r="D43" t="str">
        <f>IF('Floriani Price List'!L50,"",'Floriani Price List'!M50)</f>
        <v/>
      </c>
      <c r="E43" t="str">
        <f>IF('Floriani Price List'!L50,"",'Floriani Price List'!J50)</f>
        <v/>
      </c>
    </row>
    <row r="44" spans="1:5">
      <c r="A44" s="263"/>
      <c r="B44" t="str">
        <f>IF('Floriani Price List'!L51,"",'Floriani Price List'!A51)</f>
        <v/>
      </c>
      <c r="C44" t="str">
        <f>IF('Floriani Price List'!L51,"",'Floriani Price List'!B51)</f>
        <v/>
      </c>
      <c r="D44" t="str">
        <f>IF('Floriani Price List'!L51,"",'Floriani Price List'!M51)</f>
        <v/>
      </c>
      <c r="E44" t="str">
        <f>IF('Floriani Price List'!L51,"",'Floriani Price List'!J51)</f>
        <v/>
      </c>
    </row>
    <row r="45" spans="1:5">
      <c r="A45" s="263"/>
      <c r="B45" t="str">
        <f>IF('Floriani Price List'!L52,"",'Floriani Price List'!A52)</f>
        <v/>
      </c>
      <c r="C45" t="str">
        <f>IF('Floriani Price List'!L52,"",'Floriani Price List'!B52)</f>
        <v/>
      </c>
      <c r="D45" t="str">
        <f>IF('Floriani Price List'!L52,"",'Floriani Price List'!M52)</f>
        <v/>
      </c>
      <c r="E45" t="str">
        <f>IF('Floriani Price List'!L52,"",'Floriani Price List'!J52)</f>
        <v/>
      </c>
    </row>
    <row r="46" spans="1:5">
      <c r="A46" s="263"/>
      <c r="B46" t="str">
        <f>IF('Floriani Price List'!L53,"",'Floriani Price List'!A53)</f>
        <v/>
      </c>
      <c r="C46" t="str">
        <f>IF('Floriani Price List'!L53,"",'Floriani Price List'!B53)</f>
        <v/>
      </c>
      <c r="D46" t="str">
        <f>IF('Floriani Price List'!L53,"",'Floriani Price List'!M53)</f>
        <v/>
      </c>
      <c r="E46" t="str">
        <f>IF('Floriani Price List'!L53,"",'Floriani Price List'!J53)</f>
        <v/>
      </c>
    </row>
    <row r="47" spans="1:5">
      <c r="A47" s="263"/>
      <c r="B47" t="str">
        <f>IF('Floriani Price List'!L54,"",'Floriani Price List'!A54)</f>
        <v/>
      </c>
      <c r="C47" t="str">
        <f>IF('Floriani Price List'!L54,"",'Floriani Price List'!B54)</f>
        <v/>
      </c>
      <c r="D47" t="str">
        <f>IF('Floriani Price List'!L54,"",'Floriani Price List'!M54)</f>
        <v/>
      </c>
      <c r="E47" t="str">
        <f>IF('Floriani Price List'!L54,"",'Floriani Price List'!J54)</f>
        <v/>
      </c>
    </row>
    <row r="48" spans="1:5">
      <c r="A48" s="263"/>
      <c r="B48" t="str">
        <f>IF('Floriani Price List'!L55,"",'Floriani Price List'!A55)</f>
        <v/>
      </c>
      <c r="C48" t="str">
        <f>IF('Floriani Price List'!L55,"",'Floriani Price List'!B55)</f>
        <v/>
      </c>
      <c r="D48" t="str">
        <f>IF('Floriani Price List'!L55,"",'Floriani Price List'!M55)</f>
        <v/>
      </c>
      <c r="E48" t="str">
        <f>IF('Floriani Price List'!L55,"",'Floriani Price List'!J55)</f>
        <v/>
      </c>
    </row>
    <row r="49" spans="1:5">
      <c r="A49" s="263"/>
      <c r="B49" t="str">
        <f>IF('Floriani Price List'!L56,"",'Floriani Price List'!A56)</f>
        <v/>
      </c>
      <c r="C49" t="str">
        <f>IF('Floriani Price List'!L56,"",'Floriani Price List'!B56)</f>
        <v/>
      </c>
      <c r="D49" t="str">
        <f>IF('Floriani Price List'!L56,"",'Floriani Price List'!M56)</f>
        <v/>
      </c>
      <c r="E49" t="str">
        <f>IF('Floriani Price List'!L56,"",'Floriani Price List'!J56)</f>
        <v/>
      </c>
    </row>
    <row r="50" spans="1:5">
      <c r="A50" s="263"/>
      <c r="B50" t="str">
        <f>IF('Floriani Price List'!L57,"",'Floriani Price List'!A57)</f>
        <v/>
      </c>
      <c r="C50" t="str">
        <f>IF('Floriani Price List'!L57,"",'Floriani Price List'!B57)</f>
        <v/>
      </c>
      <c r="D50" t="str">
        <f>IF('Floriani Price List'!L57,"",'Floriani Price List'!M57)</f>
        <v/>
      </c>
      <c r="E50" t="str">
        <f>IF('Floriani Price List'!L57,"",'Floriani Price List'!J57)</f>
        <v/>
      </c>
    </row>
    <row r="51" spans="1:5">
      <c r="A51" s="263"/>
      <c r="B51" t="str">
        <f>IF('Floriani Price List'!L58,"",'Floriani Price List'!A58)</f>
        <v/>
      </c>
      <c r="C51" t="str">
        <f>IF('Floriani Price List'!L58,"",'Floriani Price List'!B58)</f>
        <v/>
      </c>
      <c r="D51" t="str">
        <f>IF('Floriani Price List'!L58,"",'Floriani Price List'!M58)</f>
        <v/>
      </c>
      <c r="E51" t="str">
        <f>IF('Floriani Price List'!L58,"",'Floriani Price List'!J58)</f>
        <v/>
      </c>
    </row>
    <row r="52" spans="1:5">
      <c r="A52" s="263"/>
      <c r="B52" t="str">
        <f>IF('Floriani Price List'!L59,"",'Floriani Price List'!A59)</f>
        <v/>
      </c>
      <c r="C52" t="str">
        <f>IF('Floriani Price List'!L59,"",'Floriani Price List'!B59)</f>
        <v/>
      </c>
      <c r="D52" t="str">
        <f>IF('Floriani Price List'!L59,"",'Floriani Price List'!M59)</f>
        <v/>
      </c>
      <c r="E52" t="str">
        <f>IF('Floriani Price List'!L59,"",'Floriani Price List'!J59)</f>
        <v/>
      </c>
    </row>
    <row r="53" spans="1:5">
      <c r="A53" s="263"/>
      <c r="B53" t="str">
        <f>IF('Floriani Price List'!L60,"",'Floriani Price List'!A60)</f>
        <v/>
      </c>
      <c r="C53" t="str">
        <f>IF('Floriani Price List'!L60,"",'Floriani Price List'!B60)</f>
        <v/>
      </c>
      <c r="D53" t="str">
        <f>IF('Floriani Price List'!L60,"",'Floriani Price List'!M60)</f>
        <v/>
      </c>
      <c r="E53" t="str">
        <f>IF('Floriani Price List'!L60,"",'Floriani Price List'!J60)</f>
        <v/>
      </c>
    </row>
    <row r="54" spans="1:5">
      <c r="A54" s="263"/>
      <c r="B54" t="str">
        <f>IF('Floriani Price List'!L61,"",'Floriani Price List'!A61)</f>
        <v/>
      </c>
      <c r="C54" t="str">
        <f>IF('Floriani Price List'!L61,"",'Floriani Price List'!B61)</f>
        <v/>
      </c>
      <c r="D54" t="str">
        <f>IF('Floriani Price List'!L61,"",'Floriani Price List'!M61)</f>
        <v/>
      </c>
      <c r="E54" t="str">
        <f>IF('Floriani Price List'!L61,"",'Floriani Price List'!J61)</f>
        <v/>
      </c>
    </row>
    <row r="55" spans="1:5">
      <c r="A55" s="263"/>
      <c r="B55" t="str">
        <f>IF('Floriani Price List'!L62,"",'Floriani Price List'!A62)</f>
        <v/>
      </c>
      <c r="C55" t="str">
        <f>IF('Floriani Price List'!L62,"",'Floriani Price List'!B62)</f>
        <v/>
      </c>
      <c r="D55" t="str">
        <f>IF('Floriani Price List'!L62,"",'Floriani Price List'!M62)</f>
        <v/>
      </c>
      <c r="E55" t="str">
        <f>IF('Floriani Price List'!L62,"",'Floriani Price List'!J62)</f>
        <v/>
      </c>
    </row>
    <row r="56" spans="1:5">
      <c r="A56" s="263"/>
      <c r="B56" t="str">
        <f>IF('Floriani Price List'!L63,"",'Floriani Price List'!A63)</f>
        <v/>
      </c>
      <c r="C56" t="str">
        <f>IF('Floriani Price List'!L63,"",'Floriani Price List'!B63)</f>
        <v/>
      </c>
      <c r="D56" t="str">
        <f>IF('Floriani Price List'!L63,"",'Floriani Price List'!M63)</f>
        <v/>
      </c>
      <c r="E56" t="str">
        <f>IF('Floriani Price List'!L63,"",'Floriani Price List'!J63)</f>
        <v/>
      </c>
    </row>
    <row r="57" spans="1:5">
      <c r="A57" s="263"/>
      <c r="B57" t="str">
        <f>IF('Floriani Price List'!L64,"",'Floriani Price List'!A64)</f>
        <v/>
      </c>
      <c r="C57" t="str">
        <f>IF('Floriani Price List'!L64,"",'Floriani Price List'!B64)</f>
        <v/>
      </c>
      <c r="D57" t="str">
        <f>IF('Floriani Price List'!L64,"",'Floriani Price List'!M64)</f>
        <v/>
      </c>
      <c r="E57" t="str">
        <f>IF('Floriani Price List'!L64,"",'Floriani Price List'!J64)</f>
        <v/>
      </c>
    </row>
    <row r="58" spans="1:5">
      <c r="A58" s="263"/>
      <c r="B58" t="str">
        <f>IF('Floriani Price List'!L65,"",'Floriani Price List'!A65)</f>
        <v/>
      </c>
      <c r="C58" t="str">
        <f>IF('Floriani Price List'!L65,"",'Floriani Price List'!B65)</f>
        <v/>
      </c>
      <c r="D58" t="str">
        <f>IF('Floriani Price List'!L65,"",'Floriani Price List'!M65)</f>
        <v/>
      </c>
      <c r="E58" t="str">
        <f>IF('Floriani Price List'!L65,"",'Floriani Price List'!J65)</f>
        <v/>
      </c>
    </row>
    <row r="59" spans="1:5">
      <c r="A59" s="263"/>
      <c r="B59" t="str">
        <f>IF('Floriani Price List'!L66,"",'Floriani Price List'!A66)</f>
        <v/>
      </c>
      <c r="C59" t="str">
        <f>IF('Floriani Price List'!L66,"",'Floriani Price List'!B66)</f>
        <v/>
      </c>
      <c r="D59" t="str">
        <f>IF('Floriani Price List'!L66,"",'Floriani Price List'!M66)</f>
        <v/>
      </c>
      <c r="E59" t="str">
        <f>IF('Floriani Price List'!L66,"",'Floriani Price List'!J66)</f>
        <v/>
      </c>
    </row>
    <row r="60" spans="1:5">
      <c r="A60" s="263"/>
      <c r="B60" t="str">
        <f>IF('Floriani Price List'!L67,"",'Floriani Price List'!A67)</f>
        <v/>
      </c>
      <c r="C60" t="str">
        <f>IF('Floriani Price List'!L67,"",'Floriani Price List'!B67)</f>
        <v/>
      </c>
      <c r="D60" t="str">
        <f>IF('Floriani Price List'!L67,"",'Floriani Price List'!M67)</f>
        <v/>
      </c>
      <c r="E60" t="str">
        <f>IF('Floriani Price List'!L67,"",'Floriani Price List'!J67)</f>
        <v/>
      </c>
    </row>
    <row r="61" spans="1:5">
      <c r="A61" s="263"/>
      <c r="B61" t="str">
        <f>IF('Floriani Price List'!L68,"",'Floriani Price List'!A68)</f>
        <v/>
      </c>
      <c r="C61" t="str">
        <f>IF('Floriani Price List'!L68,"",'Floriani Price List'!B68)</f>
        <v/>
      </c>
      <c r="D61" t="str">
        <f>IF('Floriani Price List'!L68,"",'Floriani Price List'!M68)</f>
        <v/>
      </c>
      <c r="E61" t="str">
        <f>IF('Floriani Price List'!L68,"",'Floriani Price List'!J68)</f>
        <v/>
      </c>
    </row>
    <row r="62" spans="1:5">
      <c r="A62" s="263"/>
      <c r="B62" t="str">
        <f>IF('Floriani Price List'!L69,"",'Floriani Price List'!A69)</f>
        <v/>
      </c>
      <c r="C62" t="str">
        <f>IF('Floriani Price List'!L69,"",'Floriani Price List'!B69)</f>
        <v/>
      </c>
      <c r="D62" t="str">
        <f>IF('Floriani Price List'!L69,"",'Floriani Price List'!M69)</f>
        <v/>
      </c>
      <c r="E62" t="str">
        <f>IF('Floriani Price List'!L69,"",'Floriani Price List'!J69)</f>
        <v/>
      </c>
    </row>
    <row r="63" spans="1:5">
      <c r="A63" s="263"/>
      <c r="B63" t="str">
        <f>IF('Floriani Price List'!L70,"",'Floriani Price List'!A70)</f>
        <v/>
      </c>
      <c r="C63" t="str">
        <f>IF('Floriani Price List'!L70,"",'Floriani Price List'!B70)</f>
        <v/>
      </c>
      <c r="D63" t="str">
        <f>IF('Floriani Price List'!L70,"",'Floriani Price List'!M70)</f>
        <v/>
      </c>
      <c r="E63" t="str">
        <f>IF('Floriani Price List'!L70,"",'Floriani Price List'!J70)</f>
        <v/>
      </c>
    </row>
    <row r="64" spans="1:5">
      <c r="A64" s="263"/>
      <c r="B64" t="str">
        <f>IF('Floriani Price List'!L71,"",'Floriani Price List'!A71)</f>
        <v/>
      </c>
      <c r="C64" t="str">
        <f>IF('Floriani Price List'!L71,"",'Floriani Price List'!B71)</f>
        <v/>
      </c>
      <c r="D64" t="str">
        <f>IF('Floriani Price List'!L71,"",'Floriani Price List'!M71)</f>
        <v/>
      </c>
      <c r="E64" t="str">
        <f>IF('Floriani Price List'!L71,"",'Floriani Price List'!J71)</f>
        <v/>
      </c>
    </row>
    <row r="65" spans="1:5">
      <c r="A65" s="263"/>
      <c r="B65" t="str">
        <f>IF('Floriani Price List'!L72,"",'Floriani Price List'!A72)</f>
        <v/>
      </c>
      <c r="C65" t="str">
        <f>IF('Floriani Price List'!L72,"",'Floriani Price List'!B72)</f>
        <v/>
      </c>
      <c r="D65" t="str">
        <f>IF('Floriani Price List'!L72,"",'Floriani Price List'!M72)</f>
        <v/>
      </c>
      <c r="E65" t="str">
        <f>IF('Floriani Price List'!L72,"",'Floriani Price List'!J72)</f>
        <v/>
      </c>
    </row>
    <row r="66" spans="1:5">
      <c r="A66" s="263"/>
      <c r="B66" t="str">
        <f>IF('Floriani Price List'!L73,"",'Floriani Price List'!A73)</f>
        <v/>
      </c>
      <c r="C66" t="str">
        <f>IF('Floriani Price List'!L73,"",'Floriani Price List'!B73)</f>
        <v/>
      </c>
      <c r="D66" t="str">
        <f>IF('Floriani Price List'!L73,"",'Floriani Price List'!M73)</f>
        <v/>
      </c>
      <c r="E66" t="str">
        <f>IF('Floriani Price List'!L73,"",'Floriani Price List'!J73)</f>
        <v/>
      </c>
    </row>
    <row r="67" spans="1:5">
      <c r="A67" s="263"/>
      <c r="B67" t="str">
        <f>IF('Floriani Price List'!L74,"",'Floriani Price List'!A74)</f>
        <v/>
      </c>
      <c r="C67" t="str">
        <f>IF('Floriani Price List'!L74,"",'Floriani Price List'!B74)</f>
        <v/>
      </c>
      <c r="D67" t="str">
        <f>IF('Floriani Price List'!L74,"",'Floriani Price List'!M74)</f>
        <v/>
      </c>
      <c r="E67" t="str">
        <f>IF('Floriani Price List'!L74,"",'Floriani Price List'!J74)</f>
        <v/>
      </c>
    </row>
    <row r="68" spans="1:5">
      <c r="A68" s="263"/>
      <c r="B68" t="str">
        <f>IF('Floriani Price List'!L75,"",'Floriani Price List'!A75)</f>
        <v/>
      </c>
      <c r="C68" t="str">
        <f>IF('Floriani Price List'!L75,"",'Floriani Price List'!B75)</f>
        <v/>
      </c>
      <c r="D68" t="str">
        <f>IF('Floriani Price List'!L75,"",'Floriani Price List'!M75)</f>
        <v/>
      </c>
      <c r="E68" t="str">
        <f>IF('Floriani Price List'!L75,"",'Floriani Price List'!J75)</f>
        <v/>
      </c>
    </row>
    <row r="69" spans="1:5">
      <c r="A69" s="263"/>
      <c r="B69" t="str">
        <f>IF('Floriani Price List'!L76,"",'Floriani Price List'!A76)</f>
        <v/>
      </c>
      <c r="C69" t="str">
        <f>IF('Floriani Price List'!L76,"",'Floriani Price List'!B76)</f>
        <v/>
      </c>
      <c r="D69" t="str">
        <f>IF('Floriani Price List'!L76,"",'Floriani Price List'!M76)</f>
        <v/>
      </c>
      <c r="E69" t="str">
        <f>IF('Floriani Price List'!L76,"",'Floriani Price List'!J76)</f>
        <v/>
      </c>
    </row>
    <row r="70" spans="1:5">
      <c r="A70" s="263"/>
      <c r="B70" t="str">
        <f>IF('Floriani Price List'!L77,"",'Floriani Price List'!A77)</f>
        <v/>
      </c>
      <c r="C70" t="str">
        <f>IF('Floriani Price List'!L77,"",'Floriani Price List'!B77)</f>
        <v/>
      </c>
      <c r="D70" t="str">
        <f>IF('Floriani Price List'!L77,"",'Floriani Price List'!M77)</f>
        <v/>
      </c>
      <c r="E70" t="str">
        <f>IF('Floriani Price List'!L77,"",'Floriani Price List'!J77)</f>
        <v/>
      </c>
    </row>
    <row r="71" spans="1:5">
      <c r="A71" s="263"/>
      <c r="B71" t="str">
        <f>IF('Floriani Price List'!L78,"",'Floriani Price List'!A78)</f>
        <v/>
      </c>
      <c r="C71" t="str">
        <f>IF('Floriani Price List'!L78,"",'Floriani Price List'!B78)</f>
        <v/>
      </c>
      <c r="D71" t="str">
        <f>IF('Floriani Price List'!L78,"",'Floriani Price List'!M78)</f>
        <v/>
      </c>
      <c r="E71" t="str">
        <f>IF('Floriani Price List'!L78,"",'Floriani Price List'!J78)</f>
        <v/>
      </c>
    </row>
    <row r="72" spans="1:5">
      <c r="A72" s="263"/>
      <c r="B72" t="str">
        <f>IF('Floriani Price List'!L79,"",'Floriani Price List'!A79)</f>
        <v/>
      </c>
      <c r="C72" t="str">
        <f>IF('Floriani Price List'!L79,"",'Floriani Price List'!B79)</f>
        <v/>
      </c>
      <c r="D72" t="str">
        <f>IF('Floriani Price List'!L79,"",'Floriani Price List'!M79)</f>
        <v/>
      </c>
      <c r="E72" t="str">
        <f>IF('Floriani Price List'!L79,"",'Floriani Price List'!J79)</f>
        <v/>
      </c>
    </row>
    <row r="73" spans="1:5">
      <c r="A73" s="263"/>
      <c r="B73" t="str">
        <f>IF('Floriani Price List'!L80,"",'Floriani Price List'!A80)</f>
        <v/>
      </c>
      <c r="C73" t="str">
        <f>IF('Floriani Price List'!L80,"",'Floriani Price List'!B80)</f>
        <v/>
      </c>
      <c r="D73" t="str">
        <f>IF('Floriani Price List'!L80,"",'Floriani Price List'!M80)</f>
        <v/>
      </c>
      <c r="E73" t="str">
        <f>IF('Floriani Price List'!L80,"",'Floriani Price List'!J80)</f>
        <v/>
      </c>
    </row>
    <row r="74" spans="1:5">
      <c r="A74" s="263"/>
      <c r="B74" t="str">
        <f>IF('Floriani Price List'!L81,"",'Floriani Price List'!A81)</f>
        <v/>
      </c>
      <c r="C74" t="str">
        <f>IF('Floriani Price List'!L81,"",'Floriani Price List'!B81)</f>
        <v/>
      </c>
      <c r="D74" t="str">
        <f>IF('Floriani Price List'!L81,"",'Floriani Price List'!M81)</f>
        <v/>
      </c>
      <c r="E74" t="str">
        <f>IF('Floriani Price List'!L81,"",'Floriani Price List'!J81)</f>
        <v/>
      </c>
    </row>
    <row r="75" spans="1:5">
      <c r="A75" s="263"/>
      <c r="B75" t="str">
        <f>IF('Floriani Price List'!L82,"",'Floriani Price List'!A82)</f>
        <v/>
      </c>
      <c r="C75" t="str">
        <f>IF('Floriani Price List'!L82,"",'Floriani Price List'!B82)</f>
        <v/>
      </c>
      <c r="D75" t="str">
        <f>IF('Floriani Price List'!L82,"",'Floriani Price List'!M82)</f>
        <v/>
      </c>
      <c r="E75" t="str">
        <f>IF('Floriani Price List'!L82,"",'Floriani Price List'!J82)</f>
        <v/>
      </c>
    </row>
    <row r="76" spans="1:5">
      <c r="A76" s="263"/>
      <c r="B76" t="str">
        <f>IF('Floriani Price List'!L83,"",'Floriani Price List'!A83)</f>
        <v/>
      </c>
      <c r="C76" t="str">
        <f>IF('Floriani Price List'!L83,"",'Floriani Price List'!B83)</f>
        <v/>
      </c>
      <c r="D76" t="str">
        <f>IF('Floriani Price List'!L83,"",'Floriani Price List'!M83)</f>
        <v/>
      </c>
      <c r="E76" t="str">
        <f>IF('Floriani Price List'!L83,"",'Floriani Price List'!J83)</f>
        <v/>
      </c>
    </row>
    <row r="77" spans="1:5">
      <c r="A77" s="263"/>
      <c r="B77" t="str">
        <f>IF('Floriani Price List'!L84,"",'Floriani Price List'!A84)</f>
        <v/>
      </c>
      <c r="C77" t="str">
        <f>IF('Floriani Price List'!L84,"",'Floriani Price List'!B84)</f>
        <v/>
      </c>
      <c r="D77" t="str">
        <f>IF('Floriani Price List'!L84,"",'Floriani Price List'!M84)</f>
        <v/>
      </c>
      <c r="E77" t="str">
        <f>IF('Floriani Price List'!L84,"",'Floriani Price List'!J84)</f>
        <v/>
      </c>
    </row>
    <row r="78" spans="1:5">
      <c r="A78" s="263"/>
      <c r="B78" t="str">
        <f>IF('Floriani Price List'!L85,"",'Floriani Price List'!A85)</f>
        <v/>
      </c>
      <c r="C78" t="str">
        <f>IF('Floriani Price List'!L85,"",'Floriani Price List'!B85)</f>
        <v/>
      </c>
      <c r="D78" t="str">
        <f>IF('Floriani Price List'!L85,"",'Floriani Price List'!M85)</f>
        <v/>
      </c>
      <c r="E78" t="str">
        <f>IF('Floriani Price List'!L85,"",'Floriani Price List'!J85)</f>
        <v/>
      </c>
    </row>
    <row r="79" spans="1:5">
      <c r="A79" s="263"/>
      <c r="B79" t="str">
        <f>IF('Floriani Price List'!L86,"",'Floriani Price List'!A86)</f>
        <v/>
      </c>
      <c r="C79" t="str">
        <f>IF('Floriani Price List'!L86,"",'Floriani Price List'!B86)</f>
        <v/>
      </c>
      <c r="D79" t="str">
        <f>IF('Floriani Price List'!L86,"",'Floriani Price List'!M86)</f>
        <v/>
      </c>
      <c r="E79" t="str">
        <f>IF('Floriani Price List'!L86,"",'Floriani Price List'!J86)</f>
        <v/>
      </c>
    </row>
    <row r="80" spans="1:5">
      <c r="A80" s="263"/>
      <c r="B80" t="str">
        <f>IF('Floriani Price List'!L87,"",'Floriani Price List'!A87)</f>
        <v/>
      </c>
      <c r="C80" t="str">
        <f>IF('Floriani Price List'!L87,"",'Floriani Price List'!B87)</f>
        <v/>
      </c>
      <c r="D80" t="str">
        <f>IF('Floriani Price List'!L87,"",'Floriani Price List'!M87)</f>
        <v/>
      </c>
      <c r="E80" t="str">
        <f>IF('Floriani Price List'!L87,"",'Floriani Price List'!J87)</f>
        <v/>
      </c>
    </row>
    <row r="81" spans="1:5">
      <c r="A81" s="263"/>
      <c r="B81" t="str">
        <f>IF('Floriani Price List'!L88,"",'Floriani Price List'!A88)</f>
        <v/>
      </c>
      <c r="C81" t="str">
        <f>IF('Floriani Price List'!L88,"",'Floriani Price List'!B88)</f>
        <v/>
      </c>
      <c r="D81" t="str">
        <f>IF('Floriani Price List'!L88,"",'Floriani Price List'!M88)</f>
        <v/>
      </c>
      <c r="E81" t="str">
        <f>IF('Floriani Price List'!L88,"",'Floriani Price List'!J88)</f>
        <v/>
      </c>
    </row>
    <row r="82" spans="1:5">
      <c r="A82" s="263"/>
      <c r="B82" t="str">
        <f>IF('Floriani Price List'!L89,"",'Floriani Price List'!A89)</f>
        <v/>
      </c>
      <c r="C82" t="str">
        <f>IF('Floriani Price List'!L89,"",'Floriani Price List'!B89)</f>
        <v/>
      </c>
      <c r="D82" t="str">
        <f>IF('Floriani Price List'!L89,"",'Floriani Price List'!M89)</f>
        <v/>
      </c>
      <c r="E82" t="str">
        <f>IF('Floriani Price List'!L89,"",'Floriani Price List'!J89)</f>
        <v/>
      </c>
    </row>
    <row r="83" spans="1:5">
      <c r="A83" s="263"/>
      <c r="B83" t="str">
        <f>IF('Floriani Price List'!L90,"",'Floriani Price List'!A90)</f>
        <v/>
      </c>
      <c r="C83" t="str">
        <f>IF('Floriani Price List'!L90,"",'Floriani Price List'!B90)</f>
        <v/>
      </c>
      <c r="D83" t="str">
        <f>IF('Floriani Price List'!L90,"",'Floriani Price List'!M90)</f>
        <v/>
      </c>
      <c r="E83" t="str">
        <f>IF('Floriani Price List'!L90,"",'Floriani Price List'!J90)</f>
        <v/>
      </c>
    </row>
    <row r="84" spans="1:5">
      <c r="A84" s="263"/>
      <c r="B84" t="str">
        <f>IF('Floriani Price List'!L91,"",'Floriani Price List'!A91)</f>
        <v/>
      </c>
      <c r="C84" t="str">
        <f>IF('Floriani Price List'!L91,"",'Floriani Price List'!B91)</f>
        <v/>
      </c>
      <c r="D84" t="str">
        <f>IF('Floriani Price List'!L91,"",'Floriani Price List'!M91)</f>
        <v/>
      </c>
      <c r="E84" t="str">
        <f>IF('Floriani Price List'!L91,"",'Floriani Price List'!J91)</f>
        <v/>
      </c>
    </row>
    <row r="85" spans="1:5">
      <c r="A85" s="263"/>
      <c r="B85" t="str">
        <f>IF('Floriani Price List'!L92,"",'Floriani Price List'!A92)</f>
        <v/>
      </c>
      <c r="C85" t="str">
        <f>IF('Floriani Price List'!L92,"",'Floriani Price List'!B92)</f>
        <v/>
      </c>
      <c r="D85" t="str">
        <f>IF('Floriani Price List'!L92,"",'Floriani Price List'!M92)</f>
        <v/>
      </c>
      <c r="E85" t="str">
        <f>IF('Floriani Price List'!L92,"",'Floriani Price List'!J92)</f>
        <v/>
      </c>
    </row>
    <row r="86" spans="1:5">
      <c r="A86" s="263"/>
      <c r="B86" t="str">
        <f>IF('Floriani Price List'!L93,"",'Floriani Price List'!A93)</f>
        <v/>
      </c>
      <c r="C86" t="str">
        <f>IF('Floriani Price List'!L93,"",'Floriani Price List'!B93)</f>
        <v/>
      </c>
      <c r="D86" t="str">
        <f>IF('Floriani Price List'!L93,"",'Floriani Price List'!M93)</f>
        <v/>
      </c>
      <c r="E86" t="str">
        <f>IF('Floriani Price List'!L93,"",'Floriani Price List'!J93)</f>
        <v/>
      </c>
    </row>
    <row r="87" spans="1:5">
      <c r="A87" s="263"/>
      <c r="B87" t="str">
        <f>IF('Floriani Price List'!L94,"",'Floriani Price List'!A94)</f>
        <v/>
      </c>
      <c r="C87" t="str">
        <f>IF('Floriani Price List'!L94,"",'Floriani Price List'!B94)</f>
        <v/>
      </c>
      <c r="D87" t="str">
        <f>IF('Floriani Price List'!L94,"",'Floriani Price List'!M94)</f>
        <v/>
      </c>
      <c r="E87" t="str">
        <f>IF('Floriani Price List'!L94,"",'Floriani Price List'!J94)</f>
        <v/>
      </c>
    </row>
    <row r="88" spans="1:5">
      <c r="A88" s="263"/>
      <c r="B88" t="str">
        <f>IF('Floriani Price List'!L95,"",'Floriani Price List'!A95)</f>
        <v/>
      </c>
      <c r="C88" t="str">
        <f>IF('Floriani Price List'!L95,"",'Floriani Price List'!B95)</f>
        <v/>
      </c>
      <c r="D88" t="str">
        <f>IF('Floriani Price List'!L95,"",'Floriani Price List'!M95)</f>
        <v/>
      </c>
      <c r="E88" t="str">
        <f>IF('Floriani Price List'!L95,"",'Floriani Price List'!J95)</f>
        <v/>
      </c>
    </row>
    <row r="89" spans="1:5">
      <c r="A89" s="263"/>
      <c r="B89" t="str">
        <f>IF('Floriani Price List'!L96,"",'Floriani Price List'!A96)</f>
        <v/>
      </c>
      <c r="C89" t="str">
        <f>IF('Floriani Price List'!L96,"",'Floriani Price List'!B96)</f>
        <v/>
      </c>
      <c r="D89" t="str">
        <f>IF('Floriani Price List'!L96,"",'Floriani Price List'!M96)</f>
        <v/>
      </c>
      <c r="E89" t="str">
        <f>IF('Floriani Price List'!L96,"",'Floriani Price List'!J96)</f>
        <v/>
      </c>
    </row>
    <row r="90" spans="1:5">
      <c r="A90" s="263"/>
      <c r="B90" t="str">
        <f>IF('Floriani Price List'!L97,"",'Floriani Price List'!A97)</f>
        <v/>
      </c>
      <c r="C90" t="str">
        <f>IF('Floriani Price List'!L97,"",'Floriani Price List'!B97)</f>
        <v/>
      </c>
      <c r="D90" t="str">
        <f>IF('Floriani Price List'!L97,"",'Floriani Price List'!M97)</f>
        <v/>
      </c>
      <c r="E90" t="str">
        <f>IF('Floriani Price List'!L97,"",'Floriani Price List'!J97)</f>
        <v/>
      </c>
    </row>
    <row r="91" spans="1:5">
      <c r="A91" s="263"/>
      <c r="B91" t="str">
        <f>IF('Floriani Price List'!L99,"",'Floriani Price List'!A99)</f>
        <v/>
      </c>
      <c r="C91" t="str">
        <f>IF('Floriani Price List'!L99,"",'Floriani Price List'!B99)</f>
        <v/>
      </c>
      <c r="D91" t="str">
        <f>IF('Floriani Price List'!L99,"",'Floriani Price List'!M99)</f>
        <v/>
      </c>
      <c r="E91" t="str">
        <f>IF('Floriani Price List'!L99,"",'Floriani Price List'!J99)</f>
        <v/>
      </c>
    </row>
    <row r="92" spans="1:5">
      <c r="A92" s="263"/>
      <c r="B92" t="str">
        <f>IF('Floriani Price List'!L100,"",'Floriani Price List'!A100)</f>
        <v/>
      </c>
      <c r="C92" t="str">
        <f>IF('Floriani Price List'!L100,"",'Floriani Price List'!B100)</f>
        <v/>
      </c>
      <c r="D92" t="str">
        <f>IF('Floriani Price List'!L100,"",'Floriani Price List'!M100)</f>
        <v/>
      </c>
      <c r="E92" t="str">
        <f>IF('Floriani Price List'!L100,"",'Floriani Price List'!J100)</f>
        <v/>
      </c>
    </row>
    <row r="93" spans="1:5">
      <c r="A93" s="263"/>
      <c r="B93" t="str">
        <f>IF('Floriani Price List'!L126,"",'Floriani Price List'!A126)</f>
        <v/>
      </c>
      <c r="C93" t="str">
        <f>IF('Floriani Price List'!L126,"",'Floriani Price List'!B126)</f>
        <v/>
      </c>
      <c r="D93" t="str">
        <f>IF('Floriani Price List'!L126,"",'Floriani Price List'!M126)</f>
        <v/>
      </c>
      <c r="E93" t="str">
        <f>IF('Floriani Price List'!L126,"",'Floriani Price List'!J126)</f>
        <v/>
      </c>
    </row>
    <row r="94" spans="1:5">
      <c r="A94" s="263"/>
      <c r="B94" t="str">
        <f>IF('Floriani Price List'!L128,"",'Floriani Price List'!A128)</f>
        <v/>
      </c>
      <c r="C94" t="str">
        <f>IF('Floriani Price List'!L128,"",'Floriani Price List'!B128)</f>
        <v/>
      </c>
      <c r="D94" t="str">
        <f>IF('Floriani Price List'!L128,"",'Floriani Price List'!M128)</f>
        <v/>
      </c>
      <c r="E94" t="str">
        <f>IF('Floriani Price List'!L128,"",'Floriani Price List'!J128)</f>
        <v/>
      </c>
    </row>
    <row r="95" spans="1:5">
      <c r="A95" s="263"/>
      <c r="B95" t="str">
        <f>IF('Floriani Price List'!L129,"",'Floriani Price List'!A129)</f>
        <v/>
      </c>
      <c r="C95" t="str">
        <f>IF('Floriani Price List'!L129,"",'Floriani Price List'!B129)</f>
        <v/>
      </c>
      <c r="D95" t="str">
        <f>IF('Floriani Price List'!L129,"",'Floriani Price List'!M129)</f>
        <v/>
      </c>
      <c r="E95" t="str">
        <f>IF('Floriani Price List'!L129,"",'Floriani Price List'!J129)</f>
        <v/>
      </c>
    </row>
    <row r="96" spans="1:5">
      <c r="A96" s="263"/>
      <c r="B96" t="str">
        <f>IF('Floriani Price List'!L131,"",'Floriani Price List'!A131)</f>
        <v/>
      </c>
      <c r="C96" t="str">
        <f>IF('Floriani Price List'!L131,"",'Floriani Price List'!B131)</f>
        <v/>
      </c>
      <c r="D96" t="str">
        <f>IF('Floriani Price List'!L131,"",'Floriani Price List'!M131)</f>
        <v/>
      </c>
      <c r="E96" t="str">
        <f>IF('Floriani Price List'!L131,"",'Floriani Price List'!J131)</f>
        <v/>
      </c>
    </row>
    <row r="97" spans="1:5">
      <c r="A97" s="263"/>
      <c r="B97" t="str">
        <f>IF('Floriani Price List'!L132,"",'Floriani Price List'!A132)</f>
        <v/>
      </c>
      <c r="C97" t="str">
        <f>IF('Floriani Price List'!L132,"",'Floriani Price List'!B132)</f>
        <v/>
      </c>
      <c r="D97" t="str">
        <f>IF('Floriani Price List'!L132,"",'Floriani Price List'!M132)</f>
        <v/>
      </c>
      <c r="E97" t="str">
        <f>IF('Floriani Price List'!L132,"",'Floriani Price List'!J132)</f>
        <v/>
      </c>
    </row>
    <row r="98" spans="1:5">
      <c r="A98" s="263"/>
      <c r="B98" t="str">
        <f>IF('Floriani Price List'!L134,"",'Floriani Price List'!A134)</f>
        <v/>
      </c>
      <c r="C98" t="str">
        <f>IF('Floriani Price List'!L134,"",'Floriani Price List'!B134)</f>
        <v/>
      </c>
      <c r="D98" t="str">
        <f>IF('Floriani Price List'!L134,"",'Floriani Price List'!M134)</f>
        <v/>
      </c>
      <c r="E98" t="str">
        <f>IF('Floriani Price List'!L134,"",'Floriani Price List'!J134)</f>
        <v/>
      </c>
    </row>
    <row r="99" spans="1:5">
      <c r="A99" s="263"/>
      <c r="B99" t="str">
        <f>IF('Floriani Price List'!L135,"",'Floriani Price List'!A135)</f>
        <v/>
      </c>
      <c r="C99" t="str">
        <f>IF('Floriani Price List'!L135,"",'Floriani Price List'!B135)</f>
        <v/>
      </c>
      <c r="D99" t="str">
        <f>IF('Floriani Price List'!L135,"",'Floriani Price List'!M135)</f>
        <v/>
      </c>
      <c r="E99" t="str">
        <f>IF('Floriani Price List'!L135,"",'Floriani Price List'!J135)</f>
        <v/>
      </c>
    </row>
    <row r="100" spans="1:5">
      <c r="A100" s="263"/>
      <c r="B100" t="str">
        <f>IF('Floriani Price List'!L136,"",'Floriani Price List'!A136)</f>
        <v/>
      </c>
      <c r="C100" t="str">
        <f>IF('Floriani Price List'!L136,"",'Floriani Price List'!B136)</f>
        <v/>
      </c>
      <c r="D100" t="str">
        <f>IF('Floriani Price List'!L136,"",'Floriani Price List'!M136)</f>
        <v/>
      </c>
      <c r="E100" t="str">
        <f>IF('Floriani Price List'!L136,"",'Floriani Price List'!J136)</f>
        <v/>
      </c>
    </row>
    <row r="101" spans="1:5">
      <c r="A101" s="263"/>
      <c r="B101" t="str">
        <f>IF('Floriani Price List'!L137,"",'Floriani Price List'!A137)</f>
        <v/>
      </c>
      <c r="C101" t="str">
        <f>IF('Floriani Price List'!L137,"",'Floriani Price List'!B137)</f>
        <v/>
      </c>
      <c r="D101" t="str">
        <f>IF('Floriani Price List'!L137,"",'Floriani Price List'!M137)</f>
        <v/>
      </c>
      <c r="E101" t="str">
        <f>IF('Floriani Price List'!L137,"",'Floriani Price List'!H137)</f>
        <v/>
      </c>
    </row>
    <row r="102" spans="1:5">
      <c r="A102" s="263"/>
      <c r="B102" t="str">
        <f>IF('Floriani Price List'!L139,"",'Floriani Price List'!A139)</f>
        <v/>
      </c>
      <c r="C102" t="str">
        <f>IF('Floriani Price List'!L139,"",'Floriani Price List'!B139)</f>
        <v/>
      </c>
      <c r="D102" t="str">
        <f>IF('Floriani Price List'!L139,"",'Floriani Price List'!M139)</f>
        <v/>
      </c>
      <c r="E102" t="str">
        <f>IF('Floriani Price List'!L139,"",'Floriani Price List'!J139)</f>
        <v/>
      </c>
    </row>
    <row r="103" spans="1:5">
      <c r="A103" s="263"/>
      <c r="B103" t="str">
        <f>IF('Floriani Price List'!L140,"",'Floriani Price List'!A140)</f>
        <v/>
      </c>
      <c r="C103" t="str">
        <f>IF('Floriani Price List'!L140,"",'Floriani Price List'!B140)</f>
        <v/>
      </c>
      <c r="D103" t="str">
        <f>IF('Floriani Price List'!L140,"",'Floriani Price List'!M140)</f>
        <v/>
      </c>
      <c r="E103" t="str">
        <f>IF('Floriani Price List'!L140,"",'Floriani Price List'!J140)</f>
        <v/>
      </c>
    </row>
    <row r="104" spans="1:5">
      <c r="A104" s="263"/>
      <c r="B104" t="str">
        <f>IF('Floriani Price List'!L141,"",'Floriani Price List'!A141)</f>
        <v/>
      </c>
      <c r="C104" t="str">
        <f>IF('Floriani Price List'!L141,"",'Floriani Price List'!B141)</f>
        <v/>
      </c>
      <c r="D104" t="str">
        <f>IF('Floriani Price List'!L141,"",'Floriani Price List'!M141)</f>
        <v/>
      </c>
      <c r="E104" t="str">
        <f>IF('Floriani Price List'!L141,"",'Floriani Price List'!J141)</f>
        <v/>
      </c>
    </row>
    <row r="105" spans="1:5">
      <c r="A105" s="263"/>
      <c r="B105" t="str">
        <f>IF('Floriani Price List'!L142,"",'Floriani Price List'!A142)</f>
        <v/>
      </c>
      <c r="C105" t="str">
        <f>IF('Floriani Price List'!L142,"",'Floriani Price List'!B142)</f>
        <v/>
      </c>
      <c r="D105" t="str">
        <f>IF('Floriani Price List'!L142,"",'Floriani Price List'!M142)</f>
        <v/>
      </c>
      <c r="E105" t="str">
        <f>IF('Floriani Price List'!L142,"",'Floriani Price List'!J142)</f>
        <v/>
      </c>
    </row>
    <row r="106" spans="1:5">
      <c r="A106" s="263"/>
      <c r="B106" t="str">
        <f>IF('Floriani Price List'!L143,"",'Floriani Price List'!A143)</f>
        <v/>
      </c>
      <c r="C106" t="str">
        <f>IF('Floriani Price List'!L143,"",'Floriani Price List'!B143)</f>
        <v/>
      </c>
      <c r="D106" t="str">
        <f>IF('Floriani Price List'!L143,"",'Floriani Price List'!M143)</f>
        <v/>
      </c>
      <c r="E106" t="str">
        <f>IF('Floriani Price List'!L143,"",'Floriani Price List'!J143)</f>
        <v/>
      </c>
    </row>
    <row r="107" spans="1:5">
      <c r="A107" s="263"/>
      <c r="B107" t="str">
        <f>IF('Floriani Price List'!L144,"",'Floriani Price List'!A144)</f>
        <v/>
      </c>
      <c r="C107" t="str">
        <f>IF('Floriani Price List'!L144,"",'Floriani Price List'!B144)</f>
        <v/>
      </c>
      <c r="D107" t="str">
        <f>IF('Floriani Price List'!L144,"",'Floriani Price List'!M144)</f>
        <v/>
      </c>
      <c r="E107" t="str">
        <f>IF('Floriani Price List'!L144,"",'Floriani Price List'!J144)</f>
        <v/>
      </c>
    </row>
    <row r="108" spans="1:5">
      <c r="A108" s="263"/>
      <c r="B108" t="str">
        <f>IF('Floriani Price List'!L145,"",'Floriani Price List'!A145)</f>
        <v/>
      </c>
      <c r="C108" t="str">
        <f>IF('Floriani Price List'!L145,"",'Floriani Price List'!B145)</f>
        <v/>
      </c>
      <c r="D108" t="str">
        <f>IF('Floriani Price List'!L145,"",'Floriani Price List'!M145)</f>
        <v/>
      </c>
      <c r="E108" t="str">
        <f>IF('Floriani Price List'!L145,"",'Floriani Price List'!J145)</f>
        <v/>
      </c>
    </row>
    <row r="109" spans="1:5">
      <c r="A109" s="263"/>
      <c r="B109" t="str">
        <f>IF('Floriani Price List'!L146,"",'Floriani Price List'!A146)</f>
        <v/>
      </c>
      <c r="C109" t="str">
        <f>IF('Floriani Price List'!L146,"",'Floriani Price List'!B146)</f>
        <v/>
      </c>
      <c r="D109" t="str">
        <f>IF('Floriani Price List'!L146,"",'Floriani Price List'!M146)</f>
        <v/>
      </c>
      <c r="E109" t="str">
        <f>IF('Floriani Price List'!L146,"",'Floriani Price List'!J146)</f>
        <v/>
      </c>
    </row>
    <row r="110" spans="1:5">
      <c r="A110" s="263"/>
      <c r="B110" t="str">
        <f>IF('Floriani Price List'!L147,"",'Floriani Price List'!A147)</f>
        <v/>
      </c>
      <c r="C110" t="str">
        <f>IF('Floriani Price List'!L147,"",'Floriani Price List'!B147)</f>
        <v/>
      </c>
      <c r="D110" t="str">
        <f>IF('Floriani Price List'!L147,"",'Floriani Price List'!M147)</f>
        <v/>
      </c>
      <c r="E110" t="str">
        <f>IF('Floriani Price List'!L147,"",'Floriani Price List'!J147)</f>
        <v/>
      </c>
    </row>
    <row r="111" spans="1:5">
      <c r="A111" s="263"/>
      <c r="B111" t="str">
        <f>IF('Floriani Price List'!L148,"",'Floriani Price List'!A148)</f>
        <v/>
      </c>
      <c r="C111" t="str">
        <f>IF('Floriani Price List'!L148,"",'Floriani Price List'!B148)</f>
        <v/>
      </c>
      <c r="D111" t="str">
        <f>IF('Floriani Price List'!L148,"",'Floriani Price List'!M148)</f>
        <v/>
      </c>
      <c r="E111" t="str">
        <f>IF('Floriani Price List'!L148,"",'Floriani Price List'!J148)</f>
        <v/>
      </c>
    </row>
    <row r="112" spans="1:5">
      <c r="A112" s="263"/>
      <c r="B112" t="str">
        <f>IF('Floriani Price List'!L149,"",'Floriani Price List'!A149)</f>
        <v/>
      </c>
      <c r="C112" t="str">
        <f>IF('Floriani Price List'!L149,"",'Floriani Price List'!B149)</f>
        <v/>
      </c>
      <c r="D112" t="str">
        <f>IF('Floriani Price List'!L149,"",'Floriani Price List'!M149)</f>
        <v/>
      </c>
      <c r="E112" t="str">
        <f>IF('Floriani Price List'!L149,"",'Floriani Price List'!J149)</f>
        <v/>
      </c>
    </row>
    <row r="113" spans="1:5">
      <c r="A113" s="263"/>
      <c r="B113" t="str">
        <f>IF('Floriani Price List'!L150,"",'Floriani Price List'!A150)</f>
        <v/>
      </c>
      <c r="C113" t="str">
        <f>IF('Floriani Price List'!L150,"",'Floriani Price List'!B150)</f>
        <v/>
      </c>
      <c r="D113" t="str">
        <f>IF('Floriani Price List'!L150,"",'Floriani Price List'!M150)</f>
        <v/>
      </c>
      <c r="E113" t="str">
        <f>IF('Floriani Price List'!L150,"",'Floriani Price List'!J150)</f>
        <v/>
      </c>
    </row>
    <row r="114" spans="1:5">
      <c r="A114" s="263"/>
      <c r="B114" t="str">
        <f>IF('Floriani Price List'!L152,"",'Floriani Price List'!A152)</f>
        <v/>
      </c>
      <c r="C114" t="str">
        <f>IF('Floriani Price List'!L152,"",'Floriani Price List'!B152)</f>
        <v/>
      </c>
      <c r="D114" t="str">
        <f>IF('Floriani Price List'!L152,"",'Floriani Price List'!M152)</f>
        <v/>
      </c>
      <c r="E114" t="str">
        <f>IF('Floriani Price List'!L152,"",'Floriani Price List'!J152)</f>
        <v/>
      </c>
    </row>
    <row r="115" spans="1:5">
      <c r="A115" s="263"/>
      <c r="B115" t="str">
        <f>IF('Floriani Price List'!L153,"",'Floriani Price List'!A153)</f>
        <v/>
      </c>
      <c r="C115" t="str">
        <f>IF('Floriani Price List'!L153,"",'Floriani Price List'!B153)</f>
        <v/>
      </c>
      <c r="D115" t="str">
        <f>IF('Floriani Price List'!L153,"",'Floriani Price List'!M153)</f>
        <v/>
      </c>
      <c r="E115" t="str">
        <f>IF('Floriani Price List'!L153,"",'Floriani Price List'!J153)</f>
        <v/>
      </c>
    </row>
    <row r="116" spans="1:5">
      <c r="A116" s="263"/>
      <c r="B116" t="str">
        <f>IF('Floriani Price List'!L154,"",'Floriani Price List'!A154)</f>
        <v/>
      </c>
      <c r="C116" t="str">
        <f>IF('Floriani Price List'!L154,"",'Floriani Price List'!B154)</f>
        <v/>
      </c>
      <c r="D116" t="str">
        <f>IF('Floriani Price List'!L154,"",'Floriani Price List'!M154)</f>
        <v/>
      </c>
      <c r="E116" t="str">
        <f>IF('Floriani Price List'!L154,"",'Floriani Price List'!J154)</f>
        <v/>
      </c>
    </row>
    <row r="117" spans="1:5">
      <c r="A117" s="263"/>
      <c r="B117" t="str">
        <f>IF('Floriani Price List'!L155,"",'Floriani Price List'!A155)</f>
        <v/>
      </c>
      <c r="C117" t="str">
        <f>IF('Floriani Price List'!L155,"",'Floriani Price List'!B155)</f>
        <v/>
      </c>
      <c r="D117" t="str">
        <f>IF('Floriani Price List'!L155,"",'Floriani Price List'!M155)</f>
        <v/>
      </c>
      <c r="E117" t="str">
        <f>IF('Floriani Price List'!L155,"",'Floriani Price List'!J155)</f>
        <v/>
      </c>
    </row>
    <row r="118" spans="1:5">
      <c r="A118" s="263"/>
      <c r="B118" t="str">
        <f>IF('Floriani Price List'!L156,"",'Floriani Price List'!A156)</f>
        <v/>
      </c>
      <c r="C118" t="str">
        <f>IF('Floriani Price List'!L156,"",'Floriani Price List'!B156)</f>
        <v/>
      </c>
      <c r="D118" t="str">
        <f>IF('Floriani Price List'!L156,"",'Floriani Price List'!M156)</f>
        <v/>
      </c>
      <c r="E118" t="str">
        <f>IF('Floriani Price List'!L156,"",'Floriani Price List'!J156)</f>
        <v/>
      </c>
    </row>
    <row r="119" spans="1:5">
      <c r="A119" s="263"/>
      <c r="B119" t="str">
        <f>IF('Floriani Price List'!L157,"",'Floriani Price List'!A157)</f>
        <v/>
      </c>
      <c r="C119" t="str">
        <f>IF('Floriani Price List'!L157,"",'Floriani Price List'!B157)</f>
        <v/>
      </c>
      <c r="D119" t="str">
        <f>IF('Floriani Price List'!L157,"",'Floriani Price List'!M157)</f>
        <v/>
      </c>
      <c r="E119" t="str">
        <f>IF('Floriani Price List'!L157,"",'Floriani Price List'!J157)</f>
        <v/>
      </c>
    </row>
    <row r="120" spans="1:5">
      <c r="A120" s="263"/>
      <c r="B120" t="str">
        <f>IF('Floriani Price List'!L158,"",'Floriani Price List'!A158)</f>
        <v/>
      </c>
      <c r="C120" t="str">
        <f>IF('Floriani Price List'!L158,"",'Floriani Price List'!B158)</f>
        <v/>
      </c>
      <c r="D120" t="str">
        <f>IF('Floriani Price List'!L158,"",'Floriani Price List'!M158)</f>
        <v/>
      </c>
      <c r="E120" t="str">
        <f>IF('Floriani Price List'!L158,"",'Floriani Price List'!J158)</f>
        <v/>
      </c>
    </row>
    <row r="121" spans="1:5">
      <c r="A121" s="263"/>
      <c r="B121" t="str">
        <f>IF('Floriani Price List'!L159,"",'Floriani Price List'!A159)</f>
        <v/>
      </c>
      <c r="C121" t="str">
        <f>IF('Floriani Price List'!L159,"",'Floriani Price List'!B159)</f>
        <v/>
      </c>
      <c r="D121" t="str">
        <f>IF('Floriani Price List'!L159,"",'Floriani Price List'!M159)</f>
        <v/>
      </c>
      <c r="E121" t="str">
        <f>IF('Floriani Price List'!L159,"",'Floriani Price List'!J159)</f>
        <v/>
      </c>
    </row>
    <row r="122" spans="1:5">
      <c r="A122" s="263"/>
      <c r="B122" t="str">
        <f>IF('Floriani Price List'!L160,"",'Floriani Price List'!A160)</f>
        <v/>
      </c>
      <c r="C122" t="str">
        <f>IF('Floriani Price List'!L160,"",'Floriani Price List'!B160)</f>
        <v/>
      </c>
      <c r="D122" t="str">
        <f>IF('Floriani Price List'!L160,"",'Floriani Price List'!M160)</f>
        <v/>
      </c>
      <c r="E122" t="str">
        <f>IF('Floriani Price List'!L160,"",'Floriani Price List'!J160)</f>
        <v/>
      </c>
    </row>
    <row r="123" spans="1:5">
      <c r="A123" s="263"/>
      <c r="B123" t="str">
        <f>IF('Floriani Price List'!L162,"",'Floriani Price List'!A162)</f>
        <v/>
      </c>
      <c r="C123" t="str">
        <f>IF('Floriani Price List'!L162,"",'Floriani Price List'!B162)</f>
        <v/>
      </c>
      <c r="D123" t="str">
        <f>IF('Floriani Price List'!L162,"",'Floriani Price List'!M162)</f>
        <v/>
      </c>
      <c r="E123" t="str">
        <f>IF('Floriani Price List'!L162,"",'Floriani Price List'!J162)</f>
        <v/>
      </c>
    </row>
    <row r="124" spans="1:5">
      <c r="A124" s="263"/>
      <c r="B124" t="str">
        <f>IF('Floriani Price List'!L163,"",'Floriani Price List'!A163)</f>
        <v/>
      </c>
      <c r="C124" t="str">
        <f>IF('Floriani Price List'!L163,"",'Floriani Price List'!B163)</f>
        <v/>
      </c>
      <c r="D124" t="str">
        <f>IF('Floriani Price List'!L163,"",'Floriani Price List'!M163)</f>
        <v/>
      </c>
      <c r="E124" t="str">
        <f>IF('Floriani Price List'!L163,"",'Floriani Price List'!J163)</f>
        <v/>
      </c>
    </row>
    <row r="125" spans="1:5">
      <c r="A125" s="263"/>
      <c r="B125" t="str">
        <f>IF('Floriani Price List'!L164,"",'Floriani Price List'!A164)</f>
        <v/>
      </c>
      <c r="C125" t="str">
        <f>IF('Floriani Price List'!L164,"",'Floriani Price List'!B164)</f>
        <v/>
      </c>
      <c r="D125" t="str">
        <f>IF('Floriani Price List'!L164,"",'Floriani Price List'!M164)</f>
        <v/>
      </c>
      <c r="E125" t="str">
        <f>IF('Floriani Price List'!L164,"",'Floriani Price List'!J164)</f>
        <v/>
      </c>
    </row>
    <row r="126" spans="1:5">
      <c r="A126" s="263"/>
      <c r="B126" t="str">
        <f>IF('Floriani Price List'!L165,"",'Floriani Price List'!A165)</f>
        <v/>
      </c>
      <c r="C126" t="str">
        <f>IF('Floriani Price List'!L165,"",'Floriani Price List'!B165)</f>
        <v/>
      </c>
      <c r="D126" t="str">
        <f>IF('Floriani Price List'!L165,"",'Floriani Price List'!M165)</f>
        <v/>
      </c>
      <c r="E126" t="str">
        <f>IF('Floriani Price List'!L165,"",'Floriani Price List'!J165)</f>
        <v/>
      </c>
    </row>
    <row r="127" spans="1:5">
      <c r="A127" s="263"/>
      <c r="B127" t="str">
        <f>IF('Floriani Price List'!L166,"",'Floriani Price List'!A166)</f>
        <v/>
      </c>
      <c r="C127" t="str">
        <f>IF('Floriani Price List'!L166,"",'Floriani Price List'!B166)</f>
        <v/>
      </c>
      <c r="D127" t="str">
        <f>IF('Floriani Price List'!L166,"",'Floriani Price List'!M166)</f>
        <v/>
      </c>
      <c r="E127" t="str">
        <f>IF('Floriani Price List'!L166,"",'Floriani Price List'!J166)</f>
        <v/>
      </c>
    </row>
    <row r="128" spans="1:5">
      <c r="A128" s="263"/>
      <c r="B128" t="str">
        <f>IF('Floriani Price List'!L167,"",'Floriani Price List'!A167)</f>
        <v/>
      </c>
      <c r="C128" t="str">
        <f>IF('Floriani Price List'!L167,"",'Floriani Price List'!B167)</f>
        <v/>
      </c>
      <c r="D128" t="str">
        <f>IF('Floriani Price List'!L167,"",'Floriani Price List'!M167)</f>
        <v/>
      </c>
      <c r="E128" t="str">
        <f>IF('Floriani Price List'!L167,"",'Floriani Price List'!J167)</f>
        <v/>
      </c>
    </row>
    <row r="129" spans="1:5">
      <c r="A129" s="263"/>
      <c r="B129" t="str">
        <f>IF('Floriani Price List'!L168,"",'Floriani Price List'!A168)</f>
        <v/>
      </c>
      <c r="C129" t="str">
        <f>IF('Floriani Price List'!L168,"",'Floriani Price List'!B168)</f>
        <v/>
      </c>
      <c r="D129" t="str">
        <f>IF('Floriani Price List'!L168,"",'Floriani Price List'!M168)</f>
        <v/>
      </c>
      <c r="E129" t="str">
        <f>IF('Floriani Price List'!L168,"",'Floriani Price List'!J168)</f>
        <v/>
      </c>
    </row>
    <row r="130" spans="1:5">
      <c r="A130" s="263"/>
      <c r="B130" t="str">
        <f>IF('Floriani Price List'!L169,"",'Floriani Price List'!A169)</f>
        <v/>
      </c>
      <c r="C130" t="str">
        <f>IF('Floriani Price List'!L169,"",'Floriani Price List'!B169)</f>
        <v/>
      </c>
      <c r="D130" t="str">
        <f>IF('Floriani Price List'!L169,"",'Floriani Price List'!M169)</f>
        <v/>
      </c>
      <c r="E130" t="str">
        <f>IF('Floriani Price List'!L169,"",'Floriani Price List'!J169)</f>
        <v/>
      </c>
    </row>
    <row r="131" spans="1:5">
      <c r="A131" s="263"/>
      <c r="B131" t="str">
        <f>IF('Floriani Price List'!L171,"",'Floriani Price List'!A171)</f>
        <v/>
      </c>
      <c r="C131" t="str">
        <f>IF('Floriani Price List'!L171,"",'Floriani Price List'!B171)</f>
        <v/>
      </c>
      <c r="D131" t="str">
        <f>IF('Floriani Price List'!L171,"",'Floriani Price List'!M171)</f>
        <v/>
      </c>
      <c r="E131" t="str">
        <f>IF('Floriani Price List'!L171,"",'Floriani Price List'!J171)</f>
        <v/>
      </c>
    </row>
    <row r="132" spans="1:5">
      <c r="A132" s="263"/>
      <c r="B132" t="str">
        <f>IF('Floriani Price List'!L172,"",'Floriani Price List'!A172)</f>
        <v/>
      </c>
      <c r="C132" t="str">
        <f>IF('Floriani Price List'!L172,"",'Floriani Price List'!B172)</f>
        <v/>
      </c>
      <c r="D132" t="str">
        <f>IF('Floriani Price List'!L172,"",'Floriani Price List'!M172)</f>
        <v/>
      </c>
      <c r="E132" t="str">
        <f>IF('Floriani Price List'!L172,"",'Floriani Price List'!J172)</f>
        <v/>
      </c>
    </row>
    <row r="133" spans="1:5">
      <c r="A133" s="263"/>
      <c r="B133" t="str">
        <f>IF('Floriani Price List'!L173,"",'Floriani Price List'!A173)</f>
        <v/>
      </c>
      <c r="C133" t="str">
        <f>IF('Floriani Price List'!L173,"",'Floriani Price List'!B173)</f>
        <v/>
      </c>
      <c r="D133" t="str">
        <f>IF('Floriani Price List'!L173,"",'Floriani Price List'!M173)</f>
        <v/>
      </c>
      <c r="E133" t="str">
        <f>IF('Floriani Price List'!L173,"",'Floriani Price List'!J173)</f>
        <v/>
      </c>
    </row>
    <row r="134" spans="1:5">
      <c r="A134" s="263"/>
      <c r="B134" t="str">
        <f>IF('Floriani Price List'!L174,"",'Floriani Price List'!A174)</f>
        <v/>
      </c>
      <c r="C134" t="str">
        <f>IF('Floriani Price List'!L174,"",'Floriani Price List'!B174)</f>
        <v/>
      </c>
      <c r="D134" t="str">
        <f>IF('Floriani Price List'!L174,"",'Floriani Price List'!M174)</f>
        <v/>
      </c>
      <c r="E134" t="str">
        <f>IF('Floriani Price List'!L174,"",'Floriani Price List'!J174)</f>
        <v/>
      </c>
    </row>
    <row r="135" spans="1:5">
      <c r="A135" s="263"/>
      <c r="B135" t="str">
        <f>IF('Floriani Price List'!L175,"",'Floriani Price List'!A175)</f>
        <v/>
      </c>
      <c r="C135" t="str">
        <f>IF('Floriani Price List'!L175,"",'Floriani Price List'!B175)</f>
        <v/>
      </c>
      <c r="D135" t="str">
        <f>IF('Floriani Price List'!L175,"",'Floriani Price List'!M175)</f>
        <v/>
      </c>
      <c r="E135" t="str">
        <f>IF('Floriani Price List'!L175,"",'Floriani Price List'!J175)</f>
        <v/>
      </c>
    </row>
    <row r="136" spans="1:5">
      <c r="A136" s="263"/>
      <c r="B136" t="str">
        <f>IF('Floriani Price List'!L176,"",'Floriani Price List'!A176)</f>
        <v/>
      </c>
      <c r="C136" t="str">
        <f>IF('Floriani Price List'!L176,"",'Floriani Price List'!B176)</f>
        <v/>
      </c>
      <c r="D136" t="str">
        <f>IF('Floriani Price List'!L176,"",'Floriani Price List'!M176)</f>
        <v/>
      </c>
      <c r="E136" t="str">
        <f>IF('Floriani Price List'!L176,"",'Floriani Price List'!J176)</f>
        <v/>
      </c>
    </row>
    <row r="137" spans="1:5">
      <c r="A137" s="263"/>
      <c r="B137" t="str">
        <f>IF('Floriani Price List'!L177,"",'Floriani Price List'!A177)</f>
        <v/>
      </c>
      <c r="C137" t="str">
        <f>IF('Floriani Price List'!L177,"",'Floriani Price List'!B177)</f>
        <v/>
      </c>
      <c r="D137" t="str">
        <f>IF('Floriani Price List'!L177,"",'Floriani Price List'!M177)</f>
        <v/>
      </c>
      <c r="E137" t="str">
        <f>IF('Floriani Price List'!L177,"",'Floriani Price List'!J177)</f>
        <v/>
      </c>
    </row>
    <row r="138" spans="1:5">
      <c r="A138" s="263"/>
      <c r="B138" t="str">
        <f>IF('Floriani Price List'!L178,"",'Floriani Price List'!A178)</f>
        <v/>
      </c>
      <c r="C138" t="str">
        <f>IF('Floriani Price List'!L178,"",'Floriani Price List'!B178)</f>
        <v/>
      </c>
      <c r="D138" t="str">
        <f>IF('Floriani Price List'!L178,"",'Floriani Price List'!M178)</f>
        <v/>
      </c>
      <c r="E138" t="str">
        <f>IF('Floriani Price List'!L178,"",'Floriani Price List'!J178)</f>
        <v/>
      </c>
    </row>
    <row r="139" spans="1:5">
      <c r="A139" s="263"/>
      <c r="B139" t="str">
        <f>IF('Floriani Price List'!L179,"",'Floriani Price List'!A179)</f>
        <v/>
      </c>
      <c r="C139" t="str">
        <f>IF('Floriani Price List'!L179,"",'Floriani Price List'!B179)</f>
        <v/>
      </c>
      <c r="D139" t="str">
        <f>IF('Floriani Price List'!L179,"",'Floriani Price List'!M179)</f>
        <v/>
      </c>
      <c r="E139" t="str">
        <f>IF('Floriani Price List'!L179,"",'Floriani Price List'!J179)</f>
        <v/>
      </c>
    </row>
    <row r="140" spans="1:5">
      <c r="A140" s="263"/>
      <c r="B140" t="str">
        <f>IF('Floriani Price List'!L180,"",'Floriani Price List'!A180)</f>
        <v/>
      </c>
      <c r="C140" t="str">
        <f>IF('Floriani Price List'!L180,"",'Floriani Price List'!B180)</f>
        <v/>
      </c>
      <c r="D140" t="str">
        <f>IF('Floriani Price List'!L180,"",'Floriani Price List'!M180)</f>
        <v/>
      </c>
      <c r="E140" t="str">
        <f>IF('Floriani Price List'!L180,"",'Floriani Price List'!J180)</f>
        <v/>
      </c>
    </row>
    <row r="141" spans="1:5">
      <c r="A141" s="263"/>
      <c r="B141" t="str">
        <f>IF('Floriani Price List'!L181,"",'Floriani Price List'!A181)</f>
        <v/>
      </c>
      <c r="C141" t="str">
        <f>IF('Floriani Price List'!L181,"",'Floriani Price List'!B181)</f>
        <v/>
      </c>
      <c r="D141" t="str">
        <f>IF('Floriani Price List'!L181,"",'Floriani Price List'!M181)</f>
        <v/>
      </c>
      <c r="E141" t="str">
        <f>IF('Floriani Price List'!L181,"",'Floriani Price List'!J181)</f>
        <v/>
      </c>
    </row>
    <row r="142" spans="1:5">
      <c r="A142" s="263"/>
      <c r="B142" t="str">
        <f>IF('Floriani Price List'!L182,"",'Floriani Price List'!A182)</f>
        <v/>
      </c>
      <c r="C142" t="str">
        <f>IF('Floriani Price List'!L182,"",'Floriani Price List'!B182)</f>
        <v/>
      </c>
      <c r="D142" t="str">
        <f>IF('Floriani Price List'!L182,"",'Floriani Price List'!M182)</f>
        <v/>
      </c>
      <c r="E142" t="str">
        <f>IF('Floriani Price List'!L182,"",'Floriani Price List'!J182)</f>
        <v/>
      </c>
    </row>
    <row r="143" spans="1:5">
      <c r="A143" s="263"/>
      <c r="B143" t="str">
        <f>IF('Floriani Price List'!L183,"",'Floriani Price List'!A183)</f>
        <v/>
      </c>
      <c r="C143" t="str">
        <f>IF('Floriani Price List'!L183,"",'Floriani Price List'!B183)</f>
        <v/>
      </c>
      <c r="D143" t="str">
        <f>IF('Floriani Price List'!L183,"",'Floriani Price List'!M183)</f>
        <v/>
      </c>
      <c r="E143" t="str">
        <f>IF('Floriani Price List'!L183,"",'Floriani Price List'!J183)</f>
        <v/>
      </c>
    </row>
    <row r="144" spans="1:5">
      <c r="A144" s="263"/>
      <c r="B144" t="str">
        <f>IF('Floriani Price List'!L184,"",'Floriani Price List'!A184)</f>
        <v/>
      </c>
      <c r="C144" t="str">
        <f>IF('Floriani Price List'!L184,"",'Floriani Price List'!B184)</f>
        <v/>
      </c>
      <c r="D144" t="str">
        <f>IF('Floriani Price List'!L184,"",'Floriani Price List'!M184)</f>
        <v/>
      </c>
      <c r="E144" t="str">
        <f>IF('Floriani Price List'!L184,"",'Floriani Price List'!J184)</f>
        <v/>
      </c>
    </row>
    <row r="145" spans="1:5">
      <c r="A145" s="263"/>
      <c r="B145" t="str">
        <f>IF('Floriani Price List'!L185,"",'Floriani Price List'!A185)</f>
        <v/>
      </c>
      <c r="C145" t="str">
        <f>IF('Floriani Price List'!L185,"",'Floriani Price List'!B185)</f>
        <v/>
      </c>
      <c r="D145" t="str">
        <f>IF('Floriani Price List'!L185,"",'Floriani Price List'!M185)</f>
        <v/>
      </c>
      <c r="E145" t="str">
        <f>IF('Floriani Price List'!L185,"",'Floriani Price List'!J185)</f>
        <v/>
      </c>
    </row>
    <row r="146" spans="1:5">
      <c r="A146" s="263"/>
      <c r="B146" t="str">
        <f>IF('Floriani Price List'!L186,"",'Floriani Price List'!A186)</f>
        <v/>
      </c>
      <c r="C146" t="str">
        <f>IF('Floriani Price List'!L186,"",'Floriani Price List'!B186)</f>
        <v/>
      </c>
      <c r="D146" t="str">
        <f>IF('Floriani Price List'!L186,"",'Floriani Price List'!M186)</f>
        <v/>
      </c>
      <c r="E146" t="str">
        <f>IF('Floriani Price List'!L186,"",'Floriani Price List'!J186)</f>
        <v/>
      </c>
    </row>
    <row r="147" spans="1:5">
      <c r="A147" s="263"/>
      <c r="B147" t="str">
        <f>IF('Floriani Price List'!L187,"",'Floriani Price List'!A187)</f>
        <v/>
      </c>
      <c r="C147" t="str">
        <f>IF('Floriani Price List'!L187,"",'Floriani Price List'!B187)</f>
        <v/>
      </c>
      <c r="D147" t="str">
        <f>IF('Floriani Price List'!L187,"",'Floriani Price List'!M187)</f>
        <v/>
      </c>
      <c r="E147" t="str">
        <f>IF('Floriani Price List'!L187,"",'Floriani Price List'!J187)</f>
        <v/>
      </c>
    </row>
    <row r="148" spans="1:5">
      <c r="A148" s="263"/>
      <c r="B148" t="str">
        <f>IF('Floriani Price List'!L188,"",'Floriani Price List'!A188)</f>
        <v/>
      </c>
      <c r="C148" t="str">
        <f>IF('Floriani Price List'!L188,"",'Floriani Price List'!B188)</f>
        <v/>
      </c>
      <c r="D148" t="str">
        <f>IF('Floriani Price List'!L188,"",'Floriani Price List'!M188)</f>
        <v/>
      </c>
      <c r="E148" t="str">
        <f>IF('Floriani Price List'!L188,"",'Floriani Price List'!J188)</f>
        <v/>
      </c>
    </row>
    <row r="149" spans="1:5">
      <c r="A149" s="263"/>
      <c r="B149" t="str">
        <f>IF('Floriani Price List'!L189,"",'Floriani Price List'!A189)</f>
        <v/>
      </c>
      <c r="C149" t="str">
        <f>IF('Floriani Price List'!L189,"",'Floriani Price List'!B189)</f>
        <v/>
      </c>
      <c r="D149" t="str">
        <f>IF('Floriani Price List'!L189,"",'Floriani Price List'!M189)</f>
        <v/>
      </c>
      <c r="E149" t="str">
        <f>IF('Floriani Price List'!L189,"",'Floriani Price List'!J189)</f>
        <v/>
      </c>
    </row>
    <row r="150" spans="1:5">
      <c r="A150" s="263"/>
      <c r="B150" t="str">
        <f>IF('Floriani Price List'!L190,"",'Floriani Price List'!A190)</f>
        <v/>
      </c>
      <c r="C150" t="str">
        <f>IF('Floriani Price List'!L190,"",'Floriani Price List'!B190)</f>
        <v/>
      </c>
      <c r="D150" t="str">
        <f>IF('Floriani Price List'!L190,"",'Floriani Price List'!M190)</f>
        <v/>
      </c>
      <c r="E150" t="str">
        <f>IF('Floriani Price List'!L190,"",'Floriani Price List'!J190)</f>
        <v/>
      </c>
    </row>
    <row r="151" spans="1:5">
      <c r="A151" s="263"/>
      <c r="B151" t="str">
        <f>IF('Floriani Price List'!L191,"",'Floriani Price List'!A191)</f>
        <v/>
      </c>
      <c r="C151" t="str">
        <f>IF('Floriani Price List'!L191,"",'Floriani Price List'!B191)</f>
        <v/>
      </c>
      <c r="D151" t="str">
        <f>IF('Floriani Price List'!L191,"",'Floriani Price List'!M191)</f>
        <v/>
      </c>
      <c r="E151" t="str">
        <f>IF('Floriani Price List'!L191,"",'Floriani Price List'!J191)</f>
        <v/>
      </c>
    </row>
    <row r="152" spans="1:5">
      <c r="A152" s="263"/>
      <c r="B152" t="str">
        <f>IF('Floriani Price List'!L192,"",'Floriani Price List'!A192)</f>
        <v/>
      </c>
      <c r="C152" t="str">
        <f>IF('Floriani Price List'!L192,"",'Floriani Price List'!B192)</f>
        <v/>
      </c>
      <c r="D152" t="str">
        <f>IF('Floriani Price List'!L192,"",'Floriani Price List'!M192)</f>
        <v/>
      </c>
      <c r="E152" t="str">
        <f>IF('Floriani Price List'!L192,"",'Floriani Price List'!J192)</f>
        <v/>
      </c>
    </row>
    <row r="153" spans="1:5">
      <c r="A153" s="263"/>
      <c r="B153" t="str">
        <f>IF('Floriani Price List'!L193,"",'Floriani Price List'!A193)</f>
        <v/>
      </c>
      <c r="C153" t="str">
        <f>IF('Floriani Price List'!L193,"",'Floriani Price List'!B193)</f>
        <v/>
      </c>
      <c r="D153" t="str">
        <f>IF('Floriani Price List'!L193,"",'Floriani Price List'!M193)</f>
        <v/>
      </c>
      <c r="E153" t="str">
        <f>IF('Floriani Price List'!L193,"",'Floriani Price List'!J193)</f>
        <v/>
      </c>
    </row>
    <row r="154" spans="1:5">
      <c r="A154" s="263"/>
      <c r="B154" t="str">
        <f>IF('Floriani Price List'!L194,"",'Floriani Price List'!A194)</f>
        <v/>
      </c>
      <c r="C154" t="str">
        <f>IF('Floriani Price List'!L194,"",'Floriani Price List'!B194)</f>
        <v/>
      </c>
      <c r="D154" t="str">
        <f>IF('Floriani Price List'!L194,"",'Floriani Price List'!M194)</f>
        <v/>
      </c>
      <c r="E154" t="str">
        <f>IF('Floriani Price List'!L194,"",'Floriani Price List'!J194)</f>
        <v/>
      </c>
    </row>
    <row r="155" spans="1:5">
      <c r="A155" s="263"/>
      <c r="B155" t="str">
        <f>IF('Floriani Price List'!L195,"",'Floriani Price List'!A195)</f>
        <v/>
      </c>
      <c r="C155" t="str">
        <f>IF('Floriani Price List'!L195,"",'Floriani Price List'!B195)</f>
        <v/>
      </c>
      <c r="D155" t="str">
        <f>IF('Floriani Price List'!L195,"",'Floriani Price List'!M195)</f>
        <v/>
      </c>
      <c r="E155" t="str">
        <f>IF('Floriani Price List'!L195,"",'Floriani Price List'!J195)</f>
        <v/>
      </c>
    </row>
    <row r="156" spans="1:5">
      <c r="A156" s="263"/>
      <c r="B156" t="str">
        <f>IF('Floriani Price List'!L196,"",'Floriani Price List'!A196)</f>
        <v/>
      </c>
      <c r="C156" t="str">
        <f>IF('Floriani Price List'!L196,"",'Floriani Price List'!B196)</f>
        <v/>
      </c>
      <c r="D156" t="str">
        <f>IF('Floriani Price List'!L196,"",'Floriani Price List'!M196)</f>
        <v/>
      </c>
      <c r="E156" t="str">
        <f>IF('Floriani Price List'!L196,"",'Floriani Price List'!J196)</f>
        <v/>
      </c>
    </row>
    <row r="157" spans="1:5">
      <c r="A157" s="263"/>
      <c r="B157" t="str">
        <f>IF('Floriani Price List'!L197,"",'Floriani Price List'!A197)</f>
        <v/>
      </c>
      <c r="C157" t="str">
        <f>IF('Floriani Price List'!L197,"",'Floriani Price List'!B197)</f>
        <v/>
      </c>
      <c r="D157" t="str">
        <f>IF('Floriani Price List'!L197,"",'Floriani Price List'!M197)</f>
        <v/>
      </c>
      <c r="E157" t="str">
        <f>IF('Floriani Price List'!L197,"",'Floriani Price List'!J197)</f>
        <v/>
      </c>
    </row>
    <row r="158" spans="1:5">
      <c r="A158" s="263"/>
      <c r="B158" t="str">
        <f>IF('Floriani Price List'!L198,"",'Floriani Price List'!A198)</f>
        <v/>
      </c>
      <c r="C158" t="str">
        <f>IF('Floriani Price List'!L198,"",'Floriani Price List'!B198)</f>
        <v/>
      </c>
      <c r="D158" t="str">
        <f>IF('Floriani Price List'!L198,"",'Floriani Price List'!M198)</f>
        <v/>
      </c>
      <c r="E158" t="str">
        <f>IF('Floriani Price List'!L198,"",'Floriani Price List'!J198)</f>
        <v/>
      </c>
    </row>
    <row r="159" spans="1:5">
      <c r="A159" s="263"/>
      <c r="B159" t="str">
        <f>IF('Floriani Price List'!L199,"",'Floriani Price List'!A199)</f>
        <v/>
      </c>
      <c r="C159" t="str">
        <f>IF('Floriani Price List'!L199,"",'Floriani Price List'!B199)</f>
        <v/>
      </c>
      <c r="D159" t="str">
        <f>IF('Floriani Price List'!L199,"",'Floriani Price List'!M199)</f>
        <v/>
      </c>
      <c r="E159" t="str">
        <f>IF('Floriani Price List'!L199,"",'Floriani Price List'!J199)</f>
        <v/>
      </c>
    </row>
    <row r="160" spans="1:5">
      <c r="A160" s="263"/>
      <c r="B160" t="str">
        <f>IF('Floriani Price List'!L200,"",'Floriani Price List'!A200)</f>
        <v/>
      </c>
      <c r="C160" t="str">
        <f>IF('Floriani Price List'!L200,"",'Floriani Price List'!B200)</f>
        <v/>
      </c>
      <c r="D160" t="str">
        <f>IF('Floriani Price List'!L200,"",'Floriani Price List'!M200)</f>
        <v/>
      </c>
      <c r="E160" t="str">
        <f>IF('Floriani Price List'!L200,"",'Floriani Price List'!J200)</f>
        <v/>
      </c>
    </row>
    <row r="161" spans="1:5">
      <c r="A161" s="263"/>
      <c r="B161" t="str">
        <f>IF('Floriani Price List'!L201,"",'Floriani Price List'!A201)</f>
        <v/>
      </c>
      <c r="C161" t="str">
        <f>IF('Floriani Price List'!L201,"",'Floriani Price List'!B201)</f>
        <v/>
      </c>
      <c r="D161" t="str">
        <f>IF('Floriani Price List'!L201,"",'Floriani Price List'!M201)</f>
        <v/>
      </c>
      <c r="E161" t="str">
        <f>IF('Floriani Price List'!L201,"",'Floriani Price List'!J201)</f>
        <v/>
      </c>
    </row>
    <row r="162" spans="1:5">
      <c r="A162" s="263"/>
      <c r="B162" t="str">
        <f>IF('Floriani Price List'!L202,"",'Floriani Price List'!A202)</f>
        <v/>
      </c>
      <c r="C162" t="str">
        <f>IF('Floriani Price List'!L202,"",'Floriani Price List'!B202)</f>
        <v/>
      </c>
      <c r="D162" t="str">
        <f>IF('Floriani Price List'!L202,"",'Floriani Price List'!M202)</f>
        <v/>
      </c>
      <c r="E162" t="str">
        <f>IF('Floriani Price List'!L202,"",'Floriani Price List'!J202)</f>
        <v/>
      </c>
    </row>
    <row r="163" spans="1:5">
      <c r="A163" s="263"/>
      <c r="B163" t="str">
        <f>IF('Floriani Price List'!L203,"",'Floriani Price List'!A203)</f>
        <v/>
      </c>
      <c r="C163" t="str">
        <f>IF('Floriani Price List'!L203,"",'Floriani Price List'!B203)</f>
        <v/>
      </c>
      <c r="D163" t="str">
        <f>IF('Floriani Price List'!L203,"",'Floriani Price List'!M203)</f>
        <v/>
      </c>
      <c r="E163" t="str">
        <f>IF('Floriani Price List'!L203,"",'Floriani Price List'!J203)</f>
        <v/>
      </c>
    </row>
    <row r="164" spans="1:5">
      <c r="A164" s="263"/>
      <c r="B164" t="str">
        <f>IF('Floriani Price List'!L389,"",'Floriani Price List'!A389)</f>
        <v/>
      </c>
      <c r="C164" t="str">
        <f>IF('Floriani Price List'!L389,"",'Floriani Price List'!B389)</f>
        <v/>
      </c>
      <c r="D164" t="str">
        <f>IF('Floriani Price List'!L389,"",'Floriani Price List'!M389)</f>
        <v/>
      </c>
      <c r="E164" t="str">
        <f>IF('Floriani Price List'!L389,"",'Floriani Price List'!J389)</f>
        <v/>
      </c>
    </row>
    <row r="165" spans="1:5">
      <c r="A165" s="263"/>
      <c r="B165" t="str">
        <f>IF('Floriani Price List'!L390,"",'Floriani Price List'!A390)</f>
        <v/>
      </c>
      <c r="C165" t="str">
        <f>IF('Floriani Price List'!L390,"",'Floriani Price List'!B390)</f>
        <v/>
      </c>
      <c r="D165" t="str">
        <f>IF('Floriani Price List'!L390,"",'Floriani Price List'!M390)</f>
        <v/>
      </c>
      <c r="E165" t="str">
        <f>IF('Floriani Price List'!L390,"",'Floriani Price List'!J390)</f>
        <v/>
      </c>
    </row>
    <row r="166" spans="1:5">
      <c r="A166" s="263"/>
      <c r="B166" t="str">
        <f>IF('Floriani Price List'!L391,"",'Floriani Price List'!A391)</f>
        <v/>
      </c>
      <c r="C166" t="str">
        <f>IF('Floriani Price List'!L391,"",'Floriani Price List'!B391)</f>
        <v/>
      </c>
      <c r="D166" t="str">
        <f>IF('Floriani Price List'!L391,"",'Floriani Price List'!M391)</f>
        <v/>
      </c>
      <c r="E166" t="str">
        <f>IF('Floriani Price List'!L391,"",'Floriani Price List'!J391)</f>
        <v/>
      </c>
    </row>
    <row r="167" spans="1:5">
      <c r="A167" s="263"/>
      <c r="B167" t="str">
        <f>IF('Floriani Price List'!L392,"",'Floriani Price List'!A392)</f>
        <v/>
      </c>
      <c r="C167" t="str">
        <f>IF('Floriani Price List'!L392,"",'Floriani Price List'!B392)</f>
        <v/>
      </c>
      <c r="D167" t="str">
        <f>IF('Floriani Price List'!L392,"",'Floriani Price List'!M392)</f>
        <v/>
      </c>
      <c r="E167" t="str">
        <f>IF('Floriani Price List'!L392,"",'Floriani Price List'!J392)</f>
        <v/>
      </c>
    </row>
    <row r="168" spans="1:5">
      <c r="A168" s="263"/>
      <c r="B168" t="str">
        <f>IF('Floriani Price List'!L393,"",'Floriani Price List'!A393)</f>
        <v/>
      </c>
      <c r="C168" t="str">
        <f>IF('Floriani Price List'!L393,"",'Floriani Price List'!B393)</f>
        <v/>
      </c>
      <c r="D168" t="str">
        <f>IF('Floriani Price List'!L393,"",'Floriani Price List'!M393)</f>
        <v/>
      </c>
      <c r="E168" t="str">
        <f>IF('Floriani Price List'!L393,"",'Floriani Price List'!J393)</f>
        <v/>
      </c>
    </row>
    <row r="169" spans="1:5">
      <c r="A169" s="263"/>
      <c r="B169" t="str">
        <f>IF('Floriani Price List'!L394,"",'Floriani Price List'!A394)</f>
        <v/>
      </c>
      <c r="C169" t="str">
        <f>IF('Floriani Price List'!L394,"",'Floriani Price List'!B394)</f>
        <v/>
      </c>
      <c r="D169" t="str">
        <f>IF('Floriani Price List'!L394,"",'Floriani Price List'!M394)</f>
        <v/>
      </c>
      <c r="E169" t="str">
        <f>IF('Floriani Price List'!L394,"",'Floriani Price List'!J394)</f>
        <v/>
      </c>
    </row>
    <row r="170" spans="1:5">
      <c r="A170" s="263"/>
      <c r="B170" t="str">
        <f>IF('Floriani Price List'!L395,"",'Floriani Price List'!A395)</f>
        <v/>
      </c>
      <c r="C170" t="str">
        <f>IF('Floriani Price List'!L395,"",'Floriani Price List'!B395)</f>
        <v/>
      </c>
      <c r="D170" t="str">
        <f>IF('Floriani Price List'!L395,"",'Floriani Price List'!M395)</f>
        <v/>
      </c>
      <c r="E170" t="str">
        <f>IF('Floriani Price List'!L395,"",'Floriani Price List'!J395)</f>
        <v/>
      </c>
    </row>
    <row r="171" spans="1:5">
      <c r="A171" s="263"/>
      <c r="B171" t="str">
        <f>IF('Floriani Price List'!L396,"",'Floriani Price List'!A396)</f>
        <v/>
      </c>
      <c r="C171" t="str">
        <f>IF('Floriani Price List'!L396,"",'Floriani Price List'!B396)</f>
        <v/>
      </c>
      <c r="D171" t="str">
        <f>IF('Floriani Price List'!L396,"",'Floriani Price List'!M396)</f>
        <v/>
      </c>
      <c r="E171" t="str">
        <f>IF('Floriani Price List'!L396,"",'Floriani Price List'!J396)</f>
        <v/>
      </c>
    </row>
    <row r="172" spans="1:5">
      <c r="A172" s="263"/>
      <c r="B172" t="str">
        <f>IF('Floriani Price List'!L397,"",'Floriani Price List'!A397)</f>
        <v/>
      </c>
      <c r="C172" t="str">
        <f>IF('Floriani Price List'!L397,"",'Floriani Price List'!B397)</f>
        <v/>
      </c>
      <c r="D172" t="str">
        <f>IF('Floriani Price List'!L397,"",'Floriani Price List'!M397)</f>
        <v/>
      </c>
      <c r="E172" t="str">
        <f>IF('Floriani Price List'!L397,"",'Floriani Price List'!J397)</f>
        <v/>
      </c>
    </row>
    <row r="173" spans="1:5">
      <c r="A173" s="263"/>
      <c r="B173" t="str">
        <f>IF('Floriani Price List'!L398,"",'Floriani Price List'!A398)</f>
        <v/>
      </c>
      <c r="C173" t="str">
        <f>IF('Floriani Price List'!L398,"",'Floriani Price List'!B398)</f>
        <v/>
      </c>
      <c r="D173" t="str">
        <f>IF('Floriani Price List'!L398,"",'Floriani Price List'!M398)</f>
        <v/>
      </c>
      <c r="E173" t="str">
        <f>IF('Floriani Price List'!L398,"",'Floriani Price List'!J398)</f>
        <v/>
      </c>
    </row>
    <row r="174" spans="1:5">
      <c r="A174" s="263"/>
      <c r="B174" t="str">
        <f>IF('Floriani Price List'!L399,"",'Floriani Price List'!A399)</f>
        <v/>
      </c>
      <c r="C174" t="str">
        <f>IF('Floriani Price List'!L399,"",'Floriani Price List'!B399)</f>
        <v/>
      </c>
      <c r="D174" t="str">
        <f>IF('Floriani Price List'!L399,"",'Floriani Price List'!M399)</f>
        <v/>
      </c>
      <c r="E174" t="str">
        <f>IF('Floriani Price List'!L399,"",'Floriani Price List'!J399)</f>
        <v/>
      </c>
    </row>
    <row r="175" spans="1:5">
      <c r="A175" s="263"/>
      <c r="B175" t="str">
        <f>IF('Floriani Price List'!L400,"",'Floriani Price List'!A400)</f>
        <v/>
      </c>
      <c r="C175" t="str">
        <f>IF('Floriani Price List'!L400,"",'Floriani Price List'!B400)</f>
        <v/>
      </c>
      <c r="D175" t="str">
        <f>IF('Floriani Price List'!L400,"",'Floriani Price List'!M400)</f>
        <v/>
      </c>
      <c r="E175" t="str">
        <f>IF('Floriani Price List'!L400,"",'Floriani Price List'!J400)</f>
        <v/>
      </c>
    </row>
    <row r="176" spans="1:5">
      <c r="A176" s="263"/>
      <c r="B176" t="str">
        <f>IF('Floriani Price List'!L401,"",'Floriani Price List'!A401)</f>
        <v/>
      </c>
      <c r="C176" t="str">
        <f>IF('Floriani Price List'!L401,"",'Floriani Price List'!B401)</f>
        <v/>
      </c>
      <c r="D176" t="str">
        <f>IF('Floriani Price List'!L401,"",'Floriani Price List'!M401)</f>
        <v/>
      </c>
      <c r="E176" t="str">
        <f>IF('Floriani Price List'!L401,"",'Floriani Price List'!J401)</f>
        <v/>
      </c>
    </row>
    <row r="177" spans="1:5">
      <c r="A177" s="263"/>
      <c r="B177" t="str">
        <f>IF('Floriani Price List'!L402,"",'Floriani Price List'!A402)</f>
        <v/>
      </c>
      <c r="C177" t="str">
        <f>IF('Floriani Price List'!L402,"",'Floriani Price List'!B402)</f>
        <v/>
      </c>
      <c r="D177" t="str">
        <f>IF('Floriani Price List'!L402,"",'Floriani Price List'!M402)</f>
        <v/>
      </c>
      <c r="E177" t="str">
        <f>IF('Floriani Price List'!L402,"",'Floriani Price List'!J402)</f>
        <v/>
      </c>
    </row>
    <row r="178" spans="1:5">
      <c r="A178" s="263"/>
      <c r="B178" t="str">
        <f>IF('Floriani Price List'!L403,"",'Floriani Price List'!A403)</f>
        <v/>
      </c>
      <c r="C178" t="str">
        <f>IF('Floriani Price List'!L403,"",'Floriani Price List'!B403)</f>
        <v/>
      </c>
      <c r="D178" t="str">
        <f>IF('Floriani Price List'!L403,"",'Floriani Price List'!M403)</f>
        <v/>
      </c>
      <c r="E178" t="str">
        <f>IF('Floriani Price List'!L403,"",'Floriani Price List'!J403)</f>
        <v/>
      </c>
    </row>
    <row r="179" spans="1:5">
      <c r="A179" s="263"/>
      <c r="B179" t="str">
        <f>IF('Floriani Price List'!L404,"",'Floriani Price List'!A404)</f>
        <v/>
      </c>
      <c r="C179" t="str">
        <f>IF('Floriani Price List'!L404,"",'Floriani Price List'!B404)</f>
        <v/>
      </c>
      <c r="D179" t="str">
        <f>IF('Floriani Price List'!L404,"",'Floriani Price List'!M404)</f>
        <v/>
      </c>
      <c r="E179" t="str">
        <f>IF('Floriani Price List'!L404,"",'Floriani Price List'!J404)</f>
        <v/>
      </c>
    </row>
    <row r="180" spans="1:5">
      <c r="A180" s="263"/>
      <c r="B180" t="str">
        <f>IF('Floriani Price List'!L405,"",'Floriani Price List'!A405)</f>
        <v/>
      </c>
      <c r="C180" t="str">
        <f>IF('Floriani Price List'!L405,"",'Floriani Price List'!B405)</f>
        <v/>
      </c>
      <c r="D180" t="str">
        <f>IF('Floriani Price List'!L405,"",'Floriani Price List'!M405)</f>
        <v/>
      </c>
      <c r="E180" t="str">
        <f>IF('Floriani Price List'!L405,"",'Floriani Price List'!J405)</f>
        <v/>
      </c>
    </row>
    <row r="181" spans="1:5">
      <c r="A181" s="263"/>
      <c r="B181" t="str">
        <f>IF('Floriani Price List'!L406,"",'Floriani Price List'!A406)</f>
        <v/>
      </c>
      <c r="C181" t="str">
        <f>IF('Floriani Price List'!L406,"",'Floriani Price List'!B406)</f>
        <v/>
      </c>
      <c r="D181" t="str">
        <f>IF('Floriani Price List'!L406,"",'Floriani Price List'!M406)</f>
        <v/>
      </c>
      <c r="E181" t="str">
        <f>IF('Floriani Price List'!L406,"",'Floriani Price List'!J406)</f>
        <v/>
      </c>
    </row>
    <row r="182" spans="1:5">
      <c r="A182" s="263"/>
      <c r="B182" t="str">
        <f>IF('Floriani Price List'!L407,"",'Floriani Price List'!A407)</f>
        <v/>
      </c>
      <c r="C182" t="str">
        <f>IF('Floriani Price List'!L407,"",'Floriani Price List'!B407)</f>
        <v/>
      </c>
      <c r="D182" t="str">
        <f>IF('Floriani Price List'!L407,"",'Floriani Price List'!M407)</f>
        <v/>
      </c>
      <c r="E182" t="str">
        <f>IF('Floriani Price List'!L407,"",'Floriani Price List'!J407)</f>
        <v/>
      </c>
    </row>
    <row r="183" spans="1:5">
      <c r="A183" s="263"/>
      <c r="B183" t="str">
        <f>IF('Floriani Price List'!L408,"",'Floriani Price List'!A408)</f>
        <v/>
      </c>
      <c r="C183" t="str">
        <f>IF('Floriani Price List'!L408,"",'Floriani Price List'!B408)</f>
        <v/>
      </c>
      <c r="D183" t="str">
        <f>IF('Floriani Price List'!L408,"",'Floriani Price List'!M408)</f>
        <v/>
      </c>
      <c r="E183" t="str">
        <f>IF('Floriani Price List'!L408,"",'Floriani Price List'!J408)</f>
        <v/>
      </c>
    </row>
    <row r="184" spans="1:5">
      <c r="A184" s="263"/>
      <c r="B184" t="str">
        <f>IF('Floriani Price List'!L409,"",'Floriani Price List'!A409)</f>
        <v/>
      </c>
      <c r="C184" t="str">
        <f>IF('Floriani Price List'!L409,"",'Floriani Price List'!B409)</f>
        <v/>
      </c>
      <c r="D184" t="str">
        <f>IF('Floriani Price List'!L409,"",'Floriani Price List'!M409)</f>
        <v/>
      </c>
      <c r="E184" t="str">
        <f>IF('Floriani Price List'!L409,"",'Floriani Price List'!J409)</f>
        <v/>
      </c>
    </row>
    <row r="185" spans="1:5">
      <c r="A185" s="263"/>
      <c r="B185" t="str">
        <f>IF('Floriani Price List'!L410,"",'Floriani Price List'!A410)</f>
        <v/>
      </c>
      <c r="C185" t="str">
        <f>IF('Floriani Price List'!L410,"",'Floriani Price List'!B410)</f>
        <v/>
      </c>
      <c r="D185" t="str">
        <f>IF('Floriani Price List'!L410,"",'Floriani Price List'!M410)</f>
        <v/>
      </c>
      <c r="E185" t="str">
        <f>IF('Floriani Price List'!L410,"",'Floriani Price List'!J410)</f>
        <v/>
      </c>
    </row>
    <row r="186" spans="1:5">
      <c r="A186" s="263"/>
      <c r="B186" t="str">
        <f>IF('Floriani Price List'!L411,"",'Floriani Price List'!A411)</f>
        <v/>
      </c>
      <c r="C186" t="str">
        <f>IF('Floriani Price List'!L411,"",'Floriani Price List'!B411)</f>
        <v/>
      </c>
      <c r="D186" t="str">
        <f>IF('Floriani Price List'!L411,"",'Floriani Price List'!M411)</f>
        <v/>
      </c>
      <c r="E186" t="str">
        <f>IF('Floriani Price List'!L411,"",'Floriani Price List'!J411)</f>
        <v/>
      </c>
    </row>
    <row r="187" spans="1:5">
      <c r="A187" s="263"/>
      <c r="B187" t="str">
        <f>IF('Floriani Price List'!L418,"",'Floriani Price List'!A418)</f>
        <v/>
      </c>
      <c r="C187" t="str">
        <f>IF('Floriani Price List'!L418,"",'Floriani Price List'!B418)</f>
        <v/>
      </c>
      <c r="D187" t="str">
        <f>IF('Floriani Price List'!L418,"",'Floriani Price List'!M418)</f>
        <v/>
      </c>
      <c r="E187" t="str">
        <f>IF('Floriani Price List'!L418,"",'Floriani Price List'!J418)</f>
        <v/>
      </c>
    </row>
    <row r="188" spans="1:5">
      <c r="A188" s="263"/>
      <c r="B188" t="str">
        <f>IF('Floriani Price List'!L419,"",'Floriani Price List'!A419)</f>
        <v/>
      </c>
      <c r="C188" t="str">
        <f>IF('Floriani Price List'!L419,"",'Floriani Price List'!B419)</f>
        <v/>
      </c>
      <c r="D188" t="str">
        <f>IF('Floriani Price List'!L419,"",'Floriani Price List'!M419)</f>
        <v/>
      </c>
      <c r="E188" t="str">
        <f>IF('Floriani Price List'!L419,"",'Floriani Price List'!J419)</f>
        <v/>
      </c>
    </row>
    <row r="189" spans="1:5">
      <c r="A189" s="263"/>
      <c r="B189" t="str">
        <f>IF('Floriani Price List'!L420,"",'Floriani Price List'!A420)</f>
        <v/>
      </c>
      <c r="C189" t="str">
        <f>IF('Floriani Price List'!L420,"",'Floriani Price List'!B420)</f>
        <v/>
      </c>
      <c r="D189" t="str">
        <f>IF('Floriani Price List'!L420,"",'Floriani Price List'!M420)</f>
        <v/>
      </c>
      <c r="E189" t="str">
        <f>IF('Floriani Price List'!L420,"",'Floriani Price List'!J420)</f>
        <v/>
      </c>
    </row>
    <row r="190" spans="1:5">
      <c r="A190" s="263"/>
      <c r="B190" t="str">
        <f>IF('Floriani Price List'!L421,"",'Floriani Price List'!A421)</f>
        <v/>
      </c>
      <c r="C190" t="str">
        <f>IF('Floriani Price List'!L421,"",'Floriani Price List'!B421)</f>
        <v/>
      </c>
      <c r="D190" t="str">
        <f>IF('Floriani Price List'!L421,"",'Floriani Price List'!M421)</f>
        <v/>
      </c>
      <c r="E190" t="str">
        <f>IF('Floriani Price List'!L421,"",'Floriani Price List'!J421)</f>
        <v/>
      </c>
    </row>
    <row r="191" spans="1:5">
      <c r="A191" s="263"/>
      <c r="B191" t="str">
        <f>IF('Floriani Price List'!L422,"",'Floriani Price List'!A422)</f>
        <v/>
      </c>
      <c r="C191" t="str">
        <f>IF('Floriani Price List'!L422,"",'Floriani Price List'!B422)</f>
        <v/>
      </c>
      <c r="D191" t="str">
        <f>IF('Floriani Price List'!L422,"",'Floriani Price List'!M422)</f>
        <v/>
      </c>
      <c r="E191" t="str">
        <f>IF('Floriani Price List'!L422,"",'Floriani Price List'!J422)</f>
        <v/>
      </c>
    </row>
    <row r="192" spans="1:5">
      <c r="A192" s="263"/>
      <c r="B192" t="str">
        <f>IF('Floriani Price List'!L423,"",'Floriani Price List'!A423)</f>
        <v/>
      </c>
      <c r="C192" t="str">
        <f>IF('Floriani Price List'!L423,"",'Floriani Price List'!B423)</f>
        <v/>
      </c>
      <c r="D192" t="str">
        <f>IF('Floriani Price List'!L423,"",'Floriani Price List'!M423)</f>
        <v/>
      </c>
      <c r="E192" t="str">
        <f>IF('Floriani Price List'!L423,"",'Floriani Price List'!J423)</f>
        <v/>
      </c>
    </row>
    <row r="193" spans="1:5">
      <c r="A193" s="263"/>
      <c r="B193" t="str">
        <f>IF('Floriani Price List'!L424,"",'Floriani Price List'!A424)</f>
        <v/>
      </c>
      <c r="C193" t="str">
        <f>IF('Floriani Price List'!L424,"",'Floriani Price List'!B424)</f>
        <v/>
      </c>
      <c r="D193" t="str">
        <f>IF('Floriani Price List'!L424,"",'Floriani Price List'!M424)</f>
        <v/>
      </c>
      <c r="E193" t="str">
        <f>IF('Floriani Price List'!L424,"",'Floriani Price List'!J424)</f>
        <v/>
      </c>
    </row>
    <row r="194" spans="1:5">
      <c r="A194" s="263"/>
      <c r="B194" t="str">
        <f>IF('Floriani Price List'!L425,"",'Floriani Price List'!A425)</f>
        <v/>
      </c>
      <c r="C194" t="str">
        <f>IF('Floriani Price List'!L425,"",'Floriani Price List'!B425)</f>
        <v/>
      </c>
      <c r="D194" t="str">
        <f>IF('Floriani Price List'!L425,"",'Floriani Price List'!M425)</f>
        <v/>
      </c>
      <c r="E194" t="str">
        <f>IF('Floriani Price List'!L425,"",'Floriani Price List'!J425)</f>
        <v/>
      </c>
    </row>
    <row r="195" spans="1:5">
      <c r="A195" s="263"/>
      <c r="B195" t="str">
        <f>IF('Floriani Price List'!L426,"",'Floriani Price List'!A426)</f>
        <v/>
      </c>
      <c r="C195" t="str">
        <f>IF('Floriani Price List'!L426,"",'Floriani Price List'!B426)</f>
        <v/>
      </c>
      <c r="D195" t="str">
        <f>IF('Floriani Price List'!L426,"",'Floriani Price List'!M426)</f>
        <v/>
      </c>
      <c r="E195" t="str">
        <f>IF('Floriani Price List'!L426,"",'Floriani Price List'!J426)</f>
        <v/>
      </c>
    </row>
    <row r="196" spans="1:5">
      <c r="A196" s="263"/>
      <c r="B196" t="str">
        <f>IF('Floriani Price List'!L427,"",'Floriani Price List'!A427)</f>
        <v/>
      </c>
      <c r="C196" t="str">
        <f>IF('Floriani Price List'!L427,"",'Floriani Price List'!B427)</f>
        <v/>
      </c>
      <c r="D196" t="str">
        <f>IF('Floriani Price List'!L427,"",'Floriani Price List'!M427)</f>
        <v/>
      </c>
      <c r="E196" t="str">
        <f>IF('Floriani Price List'!L427,"",'Floriani Price List'!J427)</f>
        <v/>
      </c>
    </row>
    <row r="197" spans="1:5">
      <c r="A197" s="263"/>
      <c r="B197" t="str">
        <f>IF('Floriani Price List'!L428,"",'Floriani Price List'!A428)</f>
        <v/>
      </c>
      <c r="C197" t="str">
        <f>IF('Floriani Price List'!L428,"",'Floriani Price List'!B428)</f>
        <v/>
      </c>
      <c r="D197" t="str">
        <f>IF('Floriani Price List'!L428,"",'Floriani Price List'!M428)</f>
        <v/>
      </c>
      <c r="E197" t="str">
        <f>IF('Floriani Price List'!L428,"",'Floriani Price List'!J428)</f>
        <v/>
      </c>
    </row>
    <row r="198" spans="1:5">
      <c r="A198" s="263"/>
      <c r="B198" t="str">
        <f>IF('Floriani Price List'!L429,"",'Floriani Price List'!A429)</f>
        <v/>
      </c>
      <c r="C198" t="str">
        <f>IF('Floriani Price List'!L429,"",'Floriani Price List'!B429)</f>
        <v/>
      </c>
      <c r="D198" t="str">
        <f>IF('Floriani Price List'!L429,"",'Floriani Price List'!M429)</f>
        <v/>
      </c>
      <c r="E198" t="str">
        <f>IF('Floriani Price List'!L429,"",'Floriani Price List'!J429)</f>
        <v/>
      </c>
    </row>
    <row r="199" spans="1:5">
      <c r="A199" s="263"/>
      <c r="B199" t="str">
        <f>IF('Floriani Price List'!L430,"",'Floriani Price List'!A430)</f>
        <v/>
      </c>
      <c r="C199" t="str">
        <f>IF('Floriani Price List'!L430,"",'Floriani Price List'!B430)</f>
        <v/>
      </c>
      <c r="D199" t="str">
        <f>IF('Floriani Price List'!L430,"",'Floriani Price List'!M430)</f>
        <v/>
      </c>
      <c r="E199" t="str">
        <f>IF('Floriani Price List'!L430,"",'Floriani Price List'!J430)</f>
        <v/>
      </c>
    </row>
    <row r="200" spans="1:5">
      <c r="A200" s="263"/>
      <c r="B200" t="str">
        <f>IF('Floriani Price List'!L431,"",'Floriani Price List'!A431)</f>
        <v/>
      </c>
      <c r="C200" t="str">
        <f>IF('Floriani Price List'!L431,"",'Floriani Price List'!B431)</f>
        <v/>
      </c>
      <c r="D200" t="str">
        <f>IF('Floriani Price List'!L431,"",'Floriani Price List'!M431)</f>
        <v/>
      </c>
      <c r="E200" t="str">
        <f>IF('Floriani Price List'!L431,"",'Floriani Price List'!J431)</f>
        <v/>
      </c>
    </row>
    <row r="201" spans="1:5">
      <c r="A201" s="263"/>
      <c r="B201" t="str">
        <f>IF('Floriani Price List'!L432,"",'Floriani Price List'!A432)</f>
        <v/>
      </c>
      <c r="C201" t="str">
        <f>IF('Floriani Price List'!L432,"",'Floriani Price List'!B432)</f>
        <v/>
      </c>
      <c r="D201" t="str">
        <f>IF('Floriani Price List'!L432,"",'Floriani Price List'!M432)</f>
        <v/>
      </c>
      <c r="E201" t="str">
        <f>IF('Floriani Price List'!L432,"",'Floriani Price List'!J432)</f>
        <v/>
      </c>
    </row>
    <row r="202" spans="1:5">
      <c r="A202" s="263"/>
      <c r="B202" t="str">
        <f>IF('Floriani Price List'!L433,"",'Floriani Price List'!A433)</f>
        <v/>
      </c>
      <c r="C202" t="str">
        <f>IF('Floriani Price List'!L433,"",'Floriani Price List'!B433)</f>
        <v/>
      </c>
      <c r="D202" t="str">
        <f>IF('Floriani Price List'!L433,"",'Floriani Price List'!M433)</f>
        <v/>
      </c>
      <c r="E202" t="str">
        <f>IF('Floriani Price List'!L433,"",'Floriani Price List'!J433)</f>
        <v/>
      </c>
    </row>
    <row r="203" spans="1:5">
      <c r="A203" s="263"/>
      <c r="B203" t="str">
        <f>IF('Floriani Price List'!L434,"",'Floriani Price List'!A434)</f>
        <v/>
      </c>
      <c r="C203" t="str">
        <f>IF('Floriani Price List'!L434,"",'Floriani Price List'!B434)</f>
        <v/>
      </c>
      <c r="D203" t="str">
        <f>IF('Floriani Price List'!L434,"",'Floriani Price List'!M434)</f>
        <v/>
      </c>
      <c r="E203" t="str">
        <f>IF('Floriani Price List'!L434,"",'Floriani Price List'!J434)</f>
        <v/>
      </c>
    </row>
    <row r="204" spans="1:5">
      <c r="A204" s="263"/>
      <c r="B204" t="str">
        <f>IF('Floriani Price List'!L435,"",'Floriani Price List'!A435)</f>
        <v/>
      </c>
      <c r="C204" t="str">
        <f>IF('Floriani Price List'!L435,"",'Floriani Price List'!B435)</f>
        <v/>
      </c>
      <c r="D204" t="str">
        <f>IF('Floriani Price List'!L435,"",'Floriani Price List'!M435)</f>
        <v/>
      </c>
      <c r="E204" t="str">
        <f>IF('Floriani Price List'!L435,"",'Floriani Price List'!J435)</f>
        <v/>
      </c>
    </row>
    <row r="205" spans="1:5">
      <c r="A205" s="263"/>
      <c r="B205" t="str">
        <f>IF('Floriani Price List'!L436,"",'Floriani Price List'!A436)</f>
        <v/>
      </c>
      <c r="C205" t="str">
        <f>IF('Floriani Price List'!L436,"",'Floriani Price List'!B436)</f>
        <v/>
      </c>
      <c r="D205" t="str">
        <f>IF('Floriani Price List'!L436,"",'Floriani Price List'!M436)</f>
        <v/>
      </c>
      <c r="E205" t="str">
        <f>IF('Floriani Price List'!L436,"",'Floriani Price List'!J436)</f>
        <v/>
      </c>
    </row>
    <row r="206" spans="1:5">
      <c r="A206" s="263"/>
      <c r="B206" t="str">
        <f>IF('Floriani Price List'!L437,"",'Floriani Price List'!A437)</f>
        <v/>
      </c>
      <c r="C206" t="str">
        <f>IF('Floriani Price List'!L437,"",'Floriani Price List'!B437)</f>
        <v/>
      </c>
      <c r="D206" t="str">
        <f>IF('Floriani Price List'!L437,"",'Floriani Price List'!M437)</f>
        <v/>
      </c>
      <c r="E206" t="str">
        <f>IF('Floriani Price List'!L437,"",'Floriani Price List'!J437)</f>
        <v/>
      </c>
    </row>
    <row r="207" spans="1:5">
      <c r="A207" s="263"/>
      <c r="B207" t="str">
        <f>IF('Floriani Price List'!L438,"",'Floriani Price List'!A438)</f>
        <v/>
      </c>
      <c r="C207" t="str">
        <f>IF('Floriani Price List'!L438,"",'Floriani Price List'!B438)</f>
        <v/>
      </c>
      <c r="D207" t="str">
        <f>IF('Floriani Price List'!L438,"",'Floriani Price List'!M438)</f>
        <v/>
      </c>
      <c r="E207" t="str">
        <f>IF('Floriani Price List'!L438,"",'Floriani Price List'!J438)</f>
        <v/>
      </c>
    </row>
    <row r="208" spans="1:5">
      <c r="A208" s="263"/>
      <c r="B208" t="str">
        <f>IF('Floriani Price List'!L439,"",'Floriani Price List'!A439)</f>
        <v/>
      </c>
      <c r="C208" t="str">
        <f>IF('Floriani Price List'!L439,"",'Floriani Price List'!B439)</f>
        <v/>
      </c>
      <c r="D208" t="str">
        <f>IF('Floriani Price List'!L439,"",'Floriani Price List'!M439)</f>
        <v/>
      </c>
      <c r="E208" t="str">
        <f>IF('Floriani Price List'!L439,"",'Floriani Price List'!J439)</f>
        <v/>
      </c>
    </row>
    <row r="209" spans="1:5">
      <c r="A209" s="263"/>
      <c r="B209" t="str">
        <f>IF('Floriani Price List'!L440,"",'Floriani Price List'!A440)</f>
        <v/>
      </c>
      <c r="C209" t="str">
        <f>IF('Floriani Price List'!L440,"",'Floriani Price List'!B440)</f>
        <v/>
      </c>
      <c r="D209" t="str">
        <f>IF('Floriani Price List'!L440,"",'Floriani Price List'!M440)</f>
        <v/>
      </c>
      <c r="E209" t="str">
        <f>IF('Floriani Price List'!L440,"",'Floriani Price List'!J440)</f>
        <v/>
      </c>
    </row>
    <row r="210" spans="1:5">
      <c r="A210" s="263"/>
      <c r="B210" t="str">
        <f>IF('Floriani Price List'!L441,"",'Floriani Price List'!A441)</f>
        <v/>
      </c>
      <c r="C210" t="str">
        <f>IF('Floriani Price List'!L441,"",'Floriani Price List'!B441)</f>
        <v/>
      </c>
      <c r="D210" t="str">
        <f>IF('Floriani Price List'!L441,"",'Floriani Price List'!M441)</f>
        <v/>
      </c>
      <c r="E210" t="str">
        <f>IF('Floriani Price List'!L441,"",'Floriani Price List'!J441)</f>
        <v/>
      </c>
    </row>
    <row r="211" spans="1:5">
      <c r="A211" s="263"/>
      <c r="B211" t="str">
        <f>IF('Floriani Price List'!L442,"",'Floriani Price List'!A442)</f>
        <v/>
      </c>
      <c r="C211" t="str">
        <f>IF('Floriani Price List'!L442,"",'Floriani Price List'!B442)</f>
        <v/>
      </c>
      <c r="D211" t="str">
        <f>IF('Floriani Price List'!L442,"",'Floriani Price List'!M442)</f>
        <v/>
      </c>
      <c r="E211" t="str">
        <f>IF('Floriani Price List'!L442,"",'Floriani Price List'!J442)</f>
        <v/>
      </c>
    </row>
    <row r="212" spans="1:5">
      <c r="A212" s="263"/>
      <c r="B212" t="str">
        <f>IF('Floriani Price List'!L443,"",'Floriani Price List'!A443)</f>
        <v/>
      </c>
      <c r="C212" t="str">
        <f>IF('Floriani Price List'!L443,"",'Floriani Price List'!B443)</f>
        <v/>
      </c>
      <c r="D212" t="str">
        <f>IF('Floriani Price List'!L443,"",'Floriani Price List'!M443)</f>
        <v/>
      </c>
      <c r="E212" t="str">
        <f>IF('Floriani Price List'!L443,"",'Floriani Price List'!J443)</f>
        <v/>
      </c>
    </row>
    <row r="213" spans="1:5">
      <c r="A213" s="263"/>
      <c r="B213" t="str">
        <f>IF('Floriani Price List'!L444,"",'Floriani Price List'!A444)</f>
        <v/>
      </c>
      <c r="C213" t="str">
        <f>IF('Floriani Price List'!L444,"",'Floriani Price List'!B444)</f>
        <v/>
      </c>
      <c r="D213" t="str">
        <f>IF('Floriani Price List'!L444,"",'Floriani Price List'!M444)</f>
        <v/>
      </c>
      <c r="E213" t="str">
        <f>IF('Floriani Price List'!L444,"",'Floriani Price List'!J444)</f>
        <v/>
      </c>
    </row>
    <row r="214" spans="1:5">
      <c r="A214" s="263"/>
      <c r="B214" t="str">
        <f>IF('Floriani Price List'!L445,"",'Floriani Price List'!A445)</f>
        <v/>
      </c>
      <c r="C214" t="str">
        <f>IF('Floriani Price List'!L445,"",'Floriani Price List'!B445)</f>
        <v/>
      </c>
      <c r="D214" t="str">
        <f>IF('Floriani Price List'!L445,"",'Floriani Price List'!M445)</f>
        <v/>
      </c>
      <c r="E214" t="str">
        <f>IF('Floriani Price List'!L445,"",'Floriani Price List'!J445)</f>
        <v/>
      </c>
    </row>
    <row r="215" spans="1:5">
      <c r="A215" s="263"/>
      <c r="B215" t="str">
        <f>IF('Floriani Price List'!L446,"",'Floriani Price List'!A446)</f>
        <v/>
      </c>
      <c r="C215" t="str">
        <f>IF('Floriani Price List'!L446,"",'Floriani Price List'!B446)</f>
        <v/>
      </c>
      <c r="D215" t="str">
        <f>IF('Floriani Price List'!L446,"",'Floriani Price List'!M446)</f>
        <v/>
      </c>
      <c r="E215" t="str">
        <f>IF('Floriani Price List'!L446,"",'Floriani Price List'!J446)</f>
        <v/>
      </c>
    </row>
    <row r="216" spans="1:5">
      <c r="A216" s="263"/>
      <c r="B216" t="str">
        <f>IF('Floriani Price List'!L447,"",'Floriani Price List'!A447)</f>
        <v/>
      </c>
      <c r="C216" t="str">
        <f>IF('Floriani Price List'!L447,"",'Floriani Price List'!B447)</f>
        <v/>
      </c>
      <c r="D216" t="str">
        <f>IF('Floriani Price List'!L447,"",'Floriani Price List'!M447)</f>
        <v/>
      </c>
      <c r="E216" t="str">
        <f>IF('Floriani Price List'!L447,"",'Floriani Price List'!J447)</f>
        <v/>
      </c>
    </row>
    <row r="217" spans="1:5">
      <c r="A217" s="263"/>
      <c r="B217" t="str">
        <f>IF('Floriani Price List'!L448,"",'Floriani Price List'!A448)</f>
        <v/>
      </c>
      <c r="C217" t="str">
        <f>IF('Floriani Price List'!L448,"",'Floriani Price List'!B448)</f>
        <v/>
      </c>
      <c r="D217" t="str">
        <f>IF('Floriani Price List'!L448,"",'Floriani Price List'!M448)</f>
        <v/>
      </c>
      <c r="E217" t="str">
        <f>IF('Floriani Price List'!L448,"",'Floriani Price List'!J448)</f>
        <v/>
      </c>
    </row>
    <row r="218" spans="1:5">
      <c r="A218" s="263"/>
      <c r="B218" t="str">
        <f>IF('Floriani Price List'!L449,"",'Floriani Price List'!A449)</f>
        <v/>
      </c>
      <c r="C218" t="str">
        <f>IF('Floriani Price List'!L449,"",'Floriani Price List'!B449)</f>
        <v/>
      </c>
      <c r="D218" t="str">
        <f>IF('Floriani Price List'!L449,"",'Floriani Price List'!M449)</f>
        <v/>
      </c>
      <c r="E218" t="str">
        <f>IF('Floriani Price List'!L449,"",'Floriani Price List'!J449)</f>
        <v/>
      </c>
    </row>
    <row r="219" spans="1:5">
      <c r="A219" s="263"/>
      <c r="B219" t="str">
        <f>IF('Floriani Price List'!L450,"",'Floriani Price List'!A450)</f>
        <v/>
      </c>
      <c r="C219" t="str">
        <f>IF('Floriani Price List'!L450,"",'Floriani Price List'!B450)</f>
        <v/>
      </c>
      <c r="D219" t="str">
        <f>IF('Floriani Price List'!L450,"",'Floriani Price List'!M450)</f>
        <v/>
      </c>
      <c r="E219" t="str">
        <f>IF('Floriani Price List'!L450,"",'Floriani Price List'!J450)</f>
        <v/>
      </c>
    </row>
    <row r="220" spans="1:5">
      <c r="A220" s="263"/>
      <c r="B220" t="str">
        <f>IF('Floriani Price List'!L451,"",'Floriani Price List'!A451)</f>
        <v/>
      </c>
      <c r="C220" t="str">
        <f>IF('Floriani Price List'!L451,"",'Floriani Price List'!B451)</f>
        <v/>
      </c>
      <c r="D220" t="str">
        <f>IF('Floriani Price List'!L451,"",'Floriani Price List'!M451)</f>
        <v/>
      </c>
      <c r="E220" t="str">
        <f>IF('Floriani Price List'!L451,"",'Floriani Price List'!J451)</f>
        <v/>
      </c>
    </row>
    <row r="221" spans="1:5">
      <c r="A221" s="263"/>
      <c r="B221" t="str">
        <f>IF('Floriani Price List'!L452,"",'Floriani Price List'!A452)</f>
        <v/>
      </c>
      <c r="C221" t="str">
        <f>IF('Floriani Price List'!L452,"",'Floriani Price List'!B452)</f>
        <v/>
      </c>
      <c r="D221" t="str">
        <f>IF('Floriani Price List'!L452,"",'Floriani Price List'!M452)</f>
        <v/>
      </c>
      <c r="E221" t="str">
        <f>IF('Floriani Price List'!L452,"",'Floriani Price List'!J452)</f>
        <v/>
      </c>
    </row>
    <row r="222" spans="1:5">
      <c r="A222" s="263"/>
      <c r="B222" t="str">
        <f>IF('Floriani Price List'!L453,"",'Floriani Price List'!A453)</f>
        <v/>
      </c>
      <c r="C222" t="str">
        <f>IF('Floriani Price List'!L453,"",'Floriani Price List'!B453)</f>
        <v/>
      </c>
      <c r="D222" t="str">
        <f>IF('Floriani Price List'!L453,"",'Floriani Price List'!M453)</f>
        <v/>
      </c>
      <c r="E222" t="str">
        <f>IF('Floriani Price List'!L453,"",'Floriani Price List'!J453)</f>
        <v/>
      </c>
    </row>
    <row r="223" spans="1:5">
      <c r="A223" s="263"/>
      <c r="B223" t="str">
        <f>IF('Floriani Price List'!L454,"",'Floriani Price List'!A454)</f>
        <v/>
      </c>
      <c r="C223" t="str">
        <f>IF('Floriani Price List'!L454,"",'Floriani Price List'!B454)</f>
        <v/>
      </c>
      <c r="D223" t="str">
        <f>IF('Floriani Price List'!L454,"",'Floriani Price List'!M454)</f>
        <v/>
      </c>
      <c r="E223" t="str">
        <f>IF('Floriani Price List'!L454,"",'Floriani Price List'!J454)</f>
        <v/>
      </c>
    </row>
    <row r="224" spans="1:5">
      <c r="A224" s="263"/>
      <c r="B224" t="str">
        <f>IF('Floriani Price List'!L455,"",'Floriani Price List'!A455)</f>
        <v/>
      </c>
      <c r="C224" t="str">
        <f>IF('Floriani Price List'!L455,"",'Floriani Price List'!B455)</f>
        <v/>
      </c>
      <c r="D224" t="str">
        <f>IF('Floriani Price List'!L455,"",'Floriani Price List'!M455)</f>
        <v/>
      </c>
      <c r="E224" t="str">
        <f>IF('Floriani Price List'!L455,"",'Floriani Price List'!J455)</f>
        <v/>
      </c>
    </row>
    <row r="225" spans="1:5">
      <c r="A225" s="263"/>
      <c r="B225" t="str">
        <f>IF('Floriani Price List'!L456,"",'Floriani Price List'!A456)</f>
        <v/>
      </c>
      <c r="C225" t="str">
        <f>IF('Floriani Price List'!L456,"",'Floriani Price List'!B456)</f>
        <v/>
      </c>
      <c r="D225" t="str">
        <f>IF('Floriani Price List'!L456,"",'Floriani Price List'!M456)</f>
        <v/>
      </c>
      <c r="E225" t="str">
        <f>IF('Floriani Price List'!L456,"",'Floriani Price List'!J456)</f>
        <v/>
      </c>
    </row>
    <row r="226" spans="1:5">
      <c r="A226" s="263"/>
      <c r="B226" t="str">
        <f>IF('Floriani Price List'!L457,"",'Floriani Price List'!A457)</f>
        <v/>
      </c>
      <c r="C226" t="str">
        <f>IF('Floriani Price List'!L457,"",'Floriani Price List'!B457)</f>
        <v/>
      </c>
      <c r="D226" t="str">
        <f>IF('Floriani Price List'!L457,"",'Floriani Price List'!M457)</f>
        <v/>
      </c>
      <c r="E226" t="str">
        <f>IF('Floriani Price List'!L457,"",'Floriani Price List'!J457)</f>
        <v/>
      </c>
    </row>
    <row r="227" spans="1:5">
      <c r="A227" s="263"/>
      <c r="B227" t="str">
        <f>IF('Floriani Price List'!L458,"",'Floriani Price List'!A458)</f>
        <v/>
      </c>
      <c r="C227" t="str">
        <f>IF('Floriani Price List'!L458,"",'Floriani Price List'!B458)</f>
        <v/>
      </c>
      <c r="D227" t="str">
        <f>IF('Floriani Price List'!L458,"",'Floriani Price List'!M458)</f>
        <v/>
      </c>
      <c r="E227" t="str">
        <f>IF('Floriani Price List'!L458,"",'Floriani Price List'!J458)</f>
        <v/>
      </c>
    </row>
    <row r="228" spans="1:5">
      <c r="A228" s="263"/>
      <c r="B228" t="str">
        <f>IF('Floriani Price List'!L459,"",'Floriani Price List'!A459)</f>
        <v/>
      </c>
      <c r="C228" t="str">
        <f>IF('Floriani Price List'!L459,"",'Floriani Price List'!B459)</f>
        <v/>
      </c>
      <c r="D228" t="str">
        <f>IF('Floriani Price List'!L459,"",'Floriani Price List'!M459)</f>
        <v/>
      </c>
      <c r="E228" t="str">
        <f>IF('Floriani Price List'!L459,"",'Floriani Price List'!J459)</f>
        <v/>
      </c>
    </row>
    <row r="229" spans="1:5">
      <c r="A229" s="263"/>
      <c r="B229" t="str">
        <f>IF('Floriani Price List'!L460,"",'Floriani Price List'!A460)</f>
        <v/>
      </c>
      <c r="C229" t="str">
        <f>IF('Floriani Price List'!L460,"",'Floriani Price List'!B460)</f>
        <v/>
      </c>
      <c r="D229" t="str">
        <f>IF('Floriani Price List'!L460,"",'Floriani Price List'!M460)</f>
        <v/>
      </c>
      <c r="E229" t="str">
        <f>IF('Floriani Price List'!L460,"",'Floriani Price List'!J460)</f>
        <v/>
      </c>
    </row>
    <row r="230" spans="1:5">
      <c r="A230" s="263"/>
      <c r="B230" t="str">
        <f>IF('Floriani Price List'!L461,"",'Floriani Price List'!A461)</f>
        <v/>
      </c>
      <c r="C230" t="str">
        <f>IF('Floriani Price List'!L461,"",'Floriani Price List'!B461)</f>
        <v/>
      </c>
      <c r="D230" t="str">
        <f>IF('Floriani Price List'!L461,"",'Floriani Price List'!M461)</f>
        <v/>
      </c>
      <c r="E230" t="str">
        <f>IF('Floriani Price List'!L461,"",'Floriani Price List'!J461)</f>
        <v/>
      </c>
    </row>
    <row r="231" spans="1:5">
      <c r="A231" s="263"/>
      <c r="B231" t="str">
        <f>IF('Floriani Price List'!L462,"",'Floriani Price List'!A462)</f>
        <v/>
      </c>
      <c r="C231" t="str">
        <f>IF('Floriani Price List'!L462,"",'Floriani Price List'!B462)</f>
        <v/>
      </c>
      <c r="D231" t="str">
        <f>IF('Floriani Price List'!L462,"",'Floriani Price List'!M462)</f>
        <v/>
      </c>
      <c r="E231" t="str">
        <f>IF('Floriani Price List'!L462,"",'Floriani Price List'!J462)</f>
        <v/>
      </c>
    </row>
    <row r="232" spans="1:5">
      <c r="A232" s="263"/>
      <c r="B232" t="str">
        <f>IF('Floriani Price List'!L463,"",'Floriani Price List'!A463)</f>
        <v/>
      </c>
      <c r="C232" t="str">
        <f>IF('Floriani Price List'!L463,"",'Floriani Price List'!B463)</f>
        <v/>
      </c>
      <c r="D232" t="str">
        <f>IF('Floriani Price List'!L463,"",'Floriani Price List'!M463)</f>
        <v/>
      </c>
      <c r="E232" t="str">
        <f>IF('Floriani Price List'!L463,"",'Floriani Price List'!J463)</f>
        <v/>
      </c>
    </row>
    <row r="233" spans="1:5">
      <c r="A233" s="263"/>
      <c r="B233" t="str">
        <f>IF('Floriani Price List'!L464,"",'Floriani Price List'!A464)</f>
        <v/>
      </c>
      <c r="C233" t="str">
        <f>IF('Floriani Price List'!L464,"",'Floriani Price List'!B464)</f>
        <v/>
      </c>
      <c r="D233" t="str">
        <f>IF('Floriani Price List'!L464,"",'Floriani Price List'!M464)</f>
        <v/>
      </c>
      <c r="E233" t="str">
        <f>IF('Floriani Price List'!L464,"",'Floriani Price List'!J464)</f>
        <v/>
      </c>
    </row>
    <row r="234" spans="1:5">
      <c r="A234" s="263"/>
      <c r="B234" t="str">
        <f>IF('Floriani Price List'!L465,"",'Floriani Price List'!A465)</f>
        <v/>
      </c>
      <c r="C234" t="str">
        <f>IF('Floriani Price List'!L465,"",'Floriani Price List'!B465)</f>
        <v/>
      </c>
      <c r="D234" t="str">
        <f>IF('Floriani Price List'!L465,"",'Floriani Price List'!M465)</f>
        <v/>
      </c>
      <c r="E234" t="str">
        <f>IF('Floriani Price List'!L465,"",'Floriani Price List'!J465)</f>
        <v/>
      </c>
    </row>
    <row r="235" spans="1:5">
      <c r="A235" s="263"/>
      <c r="B235" t="str">
        <f>IF('Floriani Price List'!L466,"",'Floriani Price List'!A466)</f>
        <v/>
      </c>
      <c r="C235" t="str">
        <f>IF('Floriani Price List'!L466,"",'Floriani Price List'!B466)</f>
        <v/>
      </c>
      <c r="D235" t="str">
        <f>IF('Floriani Price List'!L466,"",'Floriani Price List'!M466)</f>
        <v/>
      </c>
      <c r="E235" t="str">
        <f>IF('Floriani Price List'!L466,"",'Floriani Price List'!J466)</f>
        <v/>
      </c>
    </row>
    <row r="236" spans="1:5">
      <c r="A236" s="263"/>
      <c r="B236" t="str">
        <f>IF('Floriani Price List'!L467,"",'Floriani Price List'!A467)</f>
        <v/>
      </c>
      <c r="C236" t="str">
        <f>IF('Floriani Price List'!L467,"",'Floriani Price List'!B467)</f>
        <v/>
      </c>
      <c r="D236" t="str">
        <f>IF('Floriani Price List'!L467,"",'Floriani Price List'!M467)</f>
        <v/>
      </c>
      <c r="E236" t="str">
        <f>IF('Floriani Price List'!L467,"",'Floriani Price List'!J467)</f>
        <v/>
      </c>
    </row>
    <row r="237" spans="1:5">
      <c r="A237" s="263"/>
      <c r="B237" t="str">
        <f>IF('Floriani Price List'!L468,"",'Floriani Price List'!A468)</f>
        <v/>
      </c>
      <c r="C237" t="str">
        <f>IF('Floriani Price List'!L468,"",'Floriani Price List'!B468)</f>
        <v/>
      </c>
      <c r="D237" t="str">
        <f>IF('Floriani Price List'!L468,"",'Floriani Price List'!M468)</f>
        <v/>
      </c>
      <c r="E237" t="str">
        <f>IF('Floriani Price List'!L468,"",'Floriani Price List'!J468)</f>
        <v/>
      </c>
    </row>
    <row r="238" spans="1:5">
      <c r="A238" s="263"/>
      <c r="B238" t="str">
        <f>IF('Floriani Price List'!L469,"",'Floriani Price List'!A469)</f>
        <v/>
      </c>
      <c r="C238" t="str">
        <f>IF('Floriani Price List'!L469,"",'Floriani Price List'!B469)</f>
        <v/>
      </c>
      <c r="D238" t="str">
        <f>IF('Floriani Price List'!L469,"",'Floriani Price List'!M469)</f>
        <v/>
      </c>
      <c r="E238" t="str">
        <f>IF('Floriani Price List'!L469,"",'Floriani Price List'!J469)</f>
        <v/>
      </c>
    </row>
    <row r="239" spans="1:5">
      <c r="A239" s="263"/>
      <c r="B239" t="str">
        <f>IF('Floriani Price List'!L470,"",'Floriani Price List'!A470)</f>
        <v/>
      </c>
      <c r="C239" t="str">
        <f>IF('Floriani Price List'!L470,"",'Floriani Price List'!B470)</f>
        <v/>
      </c>
      <c r="D239" t="str">
        <f>IF('Floriani Price List'!L470,"",'Floriani Price List'!M470)</f>
        <v/>
      </c>
      <c r="E239" t="str">
        <f>IF('Floriani Price List'!L470,"",'Floriani Price List'!J470)</f>
        <v/>
      </c>
    </row>
    <row r="240" spans="1:5">
      <c r="A240" s="263"/>
      <c r="B240" t="str">
        <f>IF('Floriani Price List'!L471,"",'Floriani Price List'!A471)</f>
        <v/>
      </c>
      <c r="C240" t="str">
        <f>IF('Floriani Price List'!L471,"",'Floriani Price List'!B471)</f>
        <v/>
      </c>
      <c r="D240" t="str">
        <f>IF('Floriani Price List'!L471,"",'Floriani Price List'!M471)</f>
        <v/>
      </c>
      <c r="E240" t="str">
        <f>IF('Floriani Price List'!L471,"",'Floriani Price List'!J471)</f>
        <v/>
      </c>
    </row>
    <row r="241" spans="1:5">
      <c r="A241" s="263"/>
      <c r="B241" t="str">
        <f>IF('Floriani Price List'!L472,"",'Floriani Price List'!A472)</f>
        <v/>
      </c>
      <c r="C241" t="str">
        <f>IF('Floriani Price List'!L472,"",'Floriani Price List'!B472)</f>
        <v/>
      </c>
      <c r="D241" t="str">
        <f>IF('Floriani Price List'!L472,"",'Floriani Price List'!M472)</f>
        <v/>
      </c>
      <c r="E241" t="str">
        <f>IF('Floriani Price List'!L472,"",'Floriani Price List'!J472)</f>
        <v/>
      </c>
    </row>
    <row r="242" spans="1:5">
      <c r="A242" s="263"/>
      <c r="B242" t="str">
        <f>IF('Floriani Price List'!L473,"",'Floriani Price List'!A473)</f>
        <v/>
      </c>
      <c r="C242" t="str">
        <f>IF('Floriani Price List'!L473,"",'Floriani Price List'!B473)</f>
        <v/>
      </c>
      <c r="D242" t="str">
        <f>IF('Floriani Price List'!L473,"",'Floriani Price List'!M473)</f>
        <v/>
      </c>
      <c r="E242" t="str">
        <f>IF('Floriani Price List'!L473,"",'Floriani Price List'!J473)</f>
        <v/>
      </c>
    </row>
    <row r="243" spans="1:5">
      <c r="A243" s="263"/>
      <c r="B243" t="str">
        <f>IF('Floriani Price List'!L474,"",'Floriani Price List'!A474)</f>
        <v/>
      </c>
      <c r="C243" t="str">
        <f>IF('Floriani Price List'!L474,"",'Floriani Price List'!B474)</f>
        <v/>
      </c>
      <c r="D243" t="str">
        <f>IF('Floriani Price List'!L474,"",'Floriani Price List'!M474)</f>
        <v/>
      </c>
      <c r="E243" t="str">
        <f>IF('Floriani Price List'!L474,"",'Floriani Price List'!J474)</f>
        <v/>
      </c>
    </row>
    <row r="244" spans="1:5">
      <c r="A244" s="263"/>
      <c r="B244" t="str">
        <f>IF('Floriani Price List'!L475,"",'Floriani Price List'!A475)</f>
        <v/>
      </c>
      <c r="C244" t="str">
        <f>IF('Floriani Price List'!L475,"",'Floriani Price List'!B475)</f>
        <v/>
      </c>
      <c r="D244" t="str">
        <f>IF('Floriani Price List'!L475,"",'Floriani Price List'!M475)</f>
        <v/>
      </c>
      <c r="E244" t="str">
        <f>IF('Floriani Price List'!L475,"",'Floriani Price List'!J475)</f>
        <v/>
      </c>
    </row>
    <row r="245" spans="1:5">
      <c r="A245" s="263"/>
      <c r="B245" t="str">
        <f>IF('Floriani Price List'!L477,"",'Floriani Price List'!A477)</f>
        <v/>
      </c>
      <c r="C245" t="str">
        <f>IF('Floriani Price List'!L477,"",'Floriani Price List'!B477)</f>
        <v/>
      </c>
      <c r="D245" t="str">
        <f>IF('Floriani Price List'!L477,"",'Floriani Price List'!M477)</f>
        <v/>
      </c>
      <c r="E245" t="str">
        <f>IF('Floriani Price List'!L477,"",'Floriani Price List'!J477)</f>
        <v/>
      </c>
    </row>
    <row r="246" spans="1:5">
      <c r="A246" s="263"/>
      <c r="B246" t="str">
        <f>IF('Floriani Price List'!L478,"",'Floriani Price List'!A478)</f>
        <v/>
      </c>
      <c r="C246" t="str">
        <f>IF('Floriani Price List'!L478,"",'Floriani Price List'!B478)</f>
        <v/>
      </c>
      <c r="D246" t="str">
        <f>IF('Floriani Price List'!L478,"",'Floriani Price List'!M478)</f>
        <v/>
      </c>
      <c r="E246" t="str">
        <f>IF('Floriani Price List'!L478,"",'Floriani Price List'!J478)</f>
        <v/>
      </c>
    </row>
    <row r="247" spans="1:5">
      <c r="A247" s="263"/>
      <c r="B247" t="str">
        <f>IF('Floriani Price List'!L479,"",'Floriani Price List'!A479)</f>
        <v/>
      </c>
      <c r="C247" t="str">
        <f>IF('Floriani Price List'!L479,"",'Floriani Price List'!B479)</f>
        <v/>
      </c>
      <c r="D247" t="str">
        <f>IF('Floriani Price List'!L479,"",'Floriani Price List'!M479)</f>
        <v/>
      </c>
      <c r="E247" t="str">
        <f>IF('Floriani Price List'!L479,"",'Floriani Price List'!J479)</f>
        <v/>
      </c>
    </row>
    <row r="248" spans="1:5">
      <c r="A248" s="263"/>
      <c r="B248" t="str">
        <f>IF('Floriani Price List'!L480,"",'Floriani Price List'!A480)</f>
        <v/>
      </c>
      <c r="C248" t="str">
        <f>IF('Floriani Price List'!L480,"",'Floriani Price List'!B480)</f>
        <v/>
      </c>
      <c r="D248" t="str">
        <f>IF('Floriani Price List'!L480,"",'Floriani Price List'!M480)</f>
        <v/>
      </c>
      <c r="E248" t="str">
        <f>IF('Floriani Price List'!L480,"",'Floriani Price List'!J480)</f>
        <v/>
      </c>
    </row>
    <row r="249" spans="1:5">
      <c r="A249" s="263"/>
      <c r="B249" t="str">
        <f>IF('Floriani Price List'!L481,"",'Floriani Price List'!A481)</f>
        <v/>
      </c>
      <c r="C249" t="str">
        <f>IF('Floriani Price List'!L481,"",'Floriani Price List'!B481)</f>
        <v/>
      </c>
      <c r="D249" t="str">
        <f>IF('Floriani Price List'!L481,"",'Floriani Price List'!M481)</f>
        <v/>
      </c>
      <c r="E249" t="str">
        <f>IF('Floriani Price List'!L481,"",'Floriani Price List'!J481)</f>
        <v/>
      </c>
    </row>
    <row r="250" spans="1:5">
      <c r="A250" s="263"/>
      <c r="B250" t="str">
        <f>IF('Floriani Price List'!L482,"",'Floriani Price List'!A482)</f>
        <v/>
      </c>
      <c r="C250" t="str">
        <f>IF('Floriani Price List'!L482,"",'Floriani Price List'!B482)</f>
        <v/>
      </c>
      <c r="D250" t="str">
        <f>IF('Floriani Price List'!L482,"",'Floriani Price List'!M482)</f>
        <v/>
      </c>
      <c r="E250" t="str">
        <f>IF('Floriani Price List'!L482,"",'Floriani Price List'!J482)</f>
        <v/>
      </c>
    </row>
    <row r="251" spans="1:5">
      <c r="A251" s="263"/>
      <c r="B251" t="str">
        <f>IF('Floriani Price List'!L483,"",'Floriani Price List'!A483)</f>
        <v/>
      </c>
      <c r="C251" t="str">
        <f>IF('Floriani Price List'!L483,"",'Floriani Price List'!B483)</f>
        <v/>
      </c>
      <c r="D251" t="str">
        <f>IF('Floriani Price List'!L483,"",'Floriani Price List'!M483)</f>
        <v/>
      </c>
      <c r="E251" t="str">
        <f>IF('Floriani Price List'!L483,"",'Floriani Price List'!J483)</f>
        <v/>
      </c>
    </row>
    <row r="252" spans="1:5">
      <c r="A252" s="263"/>
      <c r="B252" t="str">
        <f>IF('Floriani Price List'!L484,"",'Floriani Price List'!A484)</f>
        <v/>
      </c>
      <c r="C252" t="str">
        <f>IF('Floriani Price List'!L484,"",'Floriani Price List'!B484)</f>
        <v/>
      </c>
      <c r="D252" t="str">
        <f>IF('Floriani Price List'!L484,"",'Floriani Price List'!M484)</f>
        <v/>
      </c>
      <c r="E252" t="str">
        <f>IF('Floriani Price List'!L484,"",'Floriani Price List'!J484)</f>
        <v/>
      </c>
    </row>
    <row r="253" spans="1:5">
      <c r="A253" s="263"/>
      <c r="B253" t="str">
        <f>IF('Floriani Price List'!L485,"",'Floriani Price List'!A485)</f>
        <v/>
      </c>
      <c r="C253" t="str">
        <f>IF('Floriani Price List'!L485,"",'Floriani Price List'!B485)</f>
        <v/>
      </c>
      <c r="D253" t="str">
        <f>IF('Floriani Price List'!L485,"",'Floriani Price List'!M485)</f>
        <v/>
      </c>
      <c r="E253" t="str">
        <f>IF('Floriani Price List'!L485,"",'Floriani Price List'!J485)</f>
        <v/>
      </c>
    </row>
    <row r="254" spans="1:5">
      <c r="A254" s="263"/>
      <c r="B254" t="str">
        <f>IF('Floriani Price List'!L486,"",'Floriani Price List'!A486)</f>
        <v/>
      </c>
      <c r="C254" t="str">
        <f>IF('Floriani Price List'!L486,"",'Floriani Price List'!B486)</f>
        <v/>
      </c>
      <c r="D254" t="str">
        <f>IF('Floriani Price List'!L486,"",'Floriani Price List'!M486)</f>
        <v/>
      </c>
      <c r="E254" t="str">
        <f>IF('Floriani Price List'!L486,"",'Floriani Price List'!J486)</f>
        <v/>
      </c>
    </row>
    <row r="255" spans="1:5">
      <c r="A255" s="263"/>
      <c r="B255" t="str">
        <f>IF('Floriani Price List'!L487,"",'Floriani Price List'!A487)</f>
        <v/>
      </c>
      <c r="C255" t="str">
        <f>IF('Floriani Price List'!L487,"",'Floriani Price List'!B487)</f>
        <v/>
      </c>
      <c r="D255" t="str">
        <f>IF('Floriani Price List'!L487,"",'Floriani Price List'!M487)</f>
        <v/>
      </c>
      <c r="E255" t="str">
        <f>IF('Floriani Price List'!L487,"",'Floriani Price List'!J487)</f>
        <v/>
      </c>
    </row>
    <row r="256" spans="1:5">
      <c r="A256" s="263"/>
      <c r="B256" t="str">
        <f>IF('Floriani Price List'!L489,"",'Floriani Price List'!A489)</f>
        <v/>
      </c>
      <c r="C256" t="str">
        <f>IF('Floriani Price List'!L489,"",'Floriani Price List'!B489)</f>
        <v/>
      </c>
      <c r="D256" t="str">
        <f>IF('Floriani Price List'!L489,"",'Floriani Price List'!M489)</f>
        <v/>
      </c>
      <c r="E256" t="str">
        <f>IF('Floriani Price List'!L489,"",'Floriani Price List'!J489)</f>
        <v/>
      </c>
    </row>
    <row r="257" spans="1:5">
      <c r="A257" s="263"/>
      <c r="B257" t="str">
        <f>IF('Floriani Price List'!L490,"",'Floriani Price List'!A490)</f>
        <v/>
      </c>
      <c r="C257" t="str">
        <f>IF('Floriani Price List'!L490,"",'Floriani Price List'!B490)</f>
        <v/>
      </c>
      <c r="D257" t="str">
        <f>IF('Floriani Price List'!L490,"",'Floriani Price List'!M490)</f>
        <v/>
      </c>
      <c r="E257" t="str">
        <f>IF('Floriani Price List'!L490,"",'Floriani Price List'!J490)</f>
        <v/>
      </c>
    </row>
    <row r="258" spans="1:5">
      <c r="A258" s="263"/>
      <c r="B258" t="str">
        <f>IF('Floriani Price List'!L491,"",'Floriani Price List'!A491)</f>
        <v/>
      </c>
      <c r="C258" t="str">
        <f>IF('Floriani Price List'!L491,"",'Floriani Price List'!B491)</f>
        <v/>
      </c>
      <c r="D258" t="str">
        <f>IF('Floriani Price List'!L491,"",'Floriani Price List'!M491)</f>
        <v/>
      </c>
      <c r="E258" t="str">
        <f>IF('Floriani Price List'!L491,"",'Floriani Price List'!J491)</f>
        <v/>
      </c>
    </row>
    <row r="259" spans="1:5">
      <c r="A259" s="263"/>
      <c r="B259" t="str">
        <f>IF('Floriani Price List'!L492,"",'Floriani Price List'!A492)</f>
        <v/>
      </c>
      <c r="C259" t="str">
        <f>IF('Floriani Price List'!L492,"",'Floriani Price List'!B492)</f>
        <v/>
      </c>
      <c r="D259" t="str">
        <f>IF('Floriani Price List'!L492,"",'Floriani Price List'!M492)</f>
        <v/>
      </c>
      <c r="E259" t="str">
        <f>IF('Floriani Price List'!L492,"",'Floriani Price List'!J492)</f>
        <v/>
      </c>
    </row>
    <row r="260" spans="1:5">
      <c r="A260" s="263"/>
      <c r="B260" t="str">
        <f>IF('Floriani Price List'!L493,"",'Floriani Price List'!A493)</f>
        <v/>
      </c>
      <c r="C260" t="str">
        <f>IF('Floriani Price List'!L493,"",'Floriani Price List'!B493)</f>
        <v/>
      </c>
      <c r="D260" t="str">
        <f>IF('Floriani Price List'!L493,"",'Floriani Price List'!M493)</f>
        <v/>
      </c>
      <c r="E260" t="str">
        <f>IF('Floriani Price List'!L493,"",'Floriani Price List'!J493)</f>
        <v/>
      </c>
    </row>
    <row r="261" spans="1:5">
      <c r="A261" s="263"/>
      <c r="B261" t="str">
        <f>IF('Floriani Price List'!L494,"",'Floriani Price List'!A494)</f>
        <v/>
      </c>
      <c r="C261" t="str">
        <f>IF('Floriani Price List'!L494,"",'Floriani Price List'!B494)</f>
        <v/>
      </c>
      <c r="D261" t="str">
        <f>IF('Floriani Price List'!L494,"",'Floriani Price List'!M494)</f>
        <v/>
      </c>
      <c r="E261" t="str">
        <f>IF('Floriani Price List'!L494,"",'Floriani Price List'!J494)</f>
        <v/>
      </c>
    </row>
    <row r="262" spans="1:5">
      <c r="A262" s="263"/>
      <c r="B262" t="str">
        <f>IF('Floriani Price List'!L495,"",'Floriani Price List'!A495)</f>
        <v/>
      </c>
      <c r="C262" t="str">
        <f>IF('Floriani Price List'!L495,"",'Floriani Price List'!B495)</f>
        <v/>
      </c>
      <c r="D262" t="str">
        <f>IF('Floriani Price List'!L495,"",'Floriani Price List'!M495)</f>
        <v/>
      </c>
      <c r="E262" t="str">
        <f>IF('Floriani Price List'!L495,"",'Floriani Price List'!J495)</f>
        <v/>
      </c>
    </row>
    <row r="263" spans="1:5">
      <c r="A263" s="263"/>
      <c r="B263" t="str">
        <f>IF('Floriani Price List'!L496,"",'Floriani Price List'!A496)</f>
        <v/>
      </c>
      <c r="C263" t="str">
        <f>IF('Floriani Price List'!L496,"",'Floriani Price List'!B496)</f>
        <v/>
      </c>
      <c r="D263" t="str">
        <f>IF('Floriani Price List'!L496,"",'Floriani Price List'!M496)</f>
        <v/>
      </c>
      <c r="E263" t="str">
        <f>IF('Floriani Price List'!L496,"",'Floriani Price List'!J496)</f>
        <v/>
      </c>
    </row>
    <row r="264" spans="1:5">
      <c r="A264" s="263"/>
      <c r="B264" t="str">
        <f>IF('Floriani Price List'!L497,"",'Floriani Price List'!A497)</f>
        <v/>
      </c>
      <c r="C264" t="str">
        <f>IF('Floriani Price List'!L497,"",'Floriani Price List'!B497)</f>
        <v/>
      </c>
      <c r="D264" t="str">
        <f>IF('Floriani Price List'!L497,"",'Floriani Price List'!M497)</f>
        <v/>
      </c>
      <c r="E264" t="str">
        <f>IF('Floriani Price List'!L497,"",'Floriani Price List'!J497)</f>
        <v/>
      </c>
    </row>
    <row r="265" spans="1:5">
      <c r="A265" s="263"/>
      <c r="B265" t="str">
        <f>IF('Floriani Price List'!L498,"",'Floriani Price List'!A498)</f>
        <v/>
      </c>
      <c r="C265" t="str">
        <f>IF('Floriani Price List'!L498,"",'Floriani Price List'!B498)</f>
        <v/>
      </c>
      <c r="D265" t="str">
        <f>IF('Floriani Price List'!L498,"",'Floriani Price List'!M498)</f>
        <v/>
      </c>
      <c r="E265" t="str">
        <f>IF('Floriani Price List'!L498,"",'Floriani Price List'!J498)</f>
        <v/>
      </c>
    </row>
    <row r="266" spans="1:5">
      <c r="A266" s="263"/>
      <c r="B266" t="str">
        <f>IF('Floriani Price List'!L499,"",'Floriani Price List'!A499)</f>
        <v/>
      </c>
      <c r="C266" t="str">
        <f>IF('Floriani Price List'!L499,"",'Floriani Price List'!B499)</f>
        <v/>
      </c>
      <c r="D266" t="str">
        <f>IF('Floriani Price List'!L499,"",'Floriani Price List'!M499)</f>
        <v/>
      </c>
      <c r="E266" t="str">
        <f>IF('Floriani Price List'!L499,"",'Floriani Price List'!J499)</f>
        <v/>
      </c>
    </row>
    <row r="267" spans="1:5">
      <c r="A267" s="263"/>
      <c r="B267" t="str">
        <f>IF('Floriani Price List'!L500,"",'Floriani Price List'!A500)</f>
        <v/>
      </c>
      <c r="C267" t="str">
        <f>IF('Floriani Price List'!L500,"",'Floriani Price List'!B500)</f>
        <v/>
      </c>
      <c r="D267" t="str">
        <f>IF('Floriani Price List'!L500,"",'Floriani Price List'!M500)</f>
        <v/>
      </c>
      <c r="E267" t="str">
        <f>IF('Floriani Price List'!L500,"",'Floriani Price List'!J500)</f>
        <v/>
      </c>
    </row>
    <row r="268" spans="1:5">
      <c r="A268" s="263"/>
      <c r="B268" t="str">
        <f>IF('Floriani Price List'!L501,"",'Floriani Price List'!A501)</f>
        <v/>
      </c>
      <c r="C268" t="str">
        <f>IF('Floriani Price List'!L501,"",'Floriani Price List'!B501)</f>
        <v/>
      </c>
      <c r="D268" t="str">
        <f>IF('Floriani Price List'!L501,"",'Floriani Price List'!M501)</f>
        <v/>
      </c>
      <c r="E268" t="str">
        <f>IF('Floriani Price List'!L501,"",'Floriani Price List'!J501)</f>
        <v/>
      </c>
    </row>
    <row r="269" spans="1:5">
      <c r="A269" s="263"/>
      <c r="B269" t="str">
        <f>IF('Floriani Price List'!L502,"",'Floriani Price List'!A502)</f>
        <v/>
      </c>
      <c r="C269" t="str">
        <f>IF('Floriani Price List'!L502,"",'Floriani Price List'!B502)</f>
        <v/>
      </c>
      <c r="D269" t="str">
        <f>IF('Floriani Price List'!L502,"",'Floriani Price List'!M502)</f>
        <v/>
      </c>
      <c r="E269" t="str">
        <f>IF('Floriani Price List'!L502,"",'Floriani Price List'!J502)</f>
        <v/>
      </c>
    </row>
    <row r="270" spans="1:5">
      <c r="A270" s="263"/>
      <c r="B270" t="str">
        <f>IF('Floriani Price List'!L503,"",'Floriani Price List'!A503)</f>
        <v/>
      </c>
      <c r="C270" t="str">
        <f>IF('Floriani Price List'!L503,"",'Floriani Price List'!B503)</f>
        <v/>
      </c>
      <c r="D270" t="str">
        <f>IF('Floriani Price List'!L503,"",'Floriani Price List'!M503)</f>
        <v/>
      </c>
      <c r="E270" t="str">
        <f>IF('Floriani Price List'!L503,"",'Floriani Price List'!J503)</f>
        <v/>
      </c>
    </row>
    <row r="271" spans="1:5">
      <c r="A271" s="263"/>
      <c r="B271" t="str">
        <f>IF('Floriani Price List'!L504,"",'Floriani Price List'!A504)</f>
        <v/>
      </c>
      <c r="C271" t="str">
        <f>IF('Floriani Price List'!L504,"",'Floriani Price List'!B504)</f>
        <v/>
      </c>
      <c r="D271" t="str">
        <f>IF('Floriani Price List'!L504,"",'Floriani Price List'!M504)</f>
        <v/>
      </c>
      <c r="E271" t="str">
        <f>IF('Floriani Price List'!L504,"",'Floriani Price List'!J504)</f>
        <v/>
      </c>
    </row>
    <row r="272" spans="1:5">
      <c r="A272" s="263"/>
      <c r="B272" t="str">
        <f>IF('Floriani Price List'!L505,"",'Floriani Price List'!A505)</f>
        <v/>
      </c>
      <c r="C272" t="str">
        <f>IF('Floriani Price List'!L505,"",'Floriani Price List'!B505)</f>
        <v/>
      </c>
      <c r="D272" t="str">
        <f>IF('Floriani Price List'!L505,"",'Floriani Price List'!M505)</f>
        <v/>
      </c>
      <c r="E272" t="str">
        <f>IF('Floriani Price List'!L505,"",'Floriani Price List'!J505)</f>
        <v/>
      </c>
    </row>
    <row r="273" spans="1:5">
      <c r="A273" s="263"/>
      <c r="B273" t="str">
        <f>IF('Floriani Price List'!L506,"",'Floriani Price List'!A506)</f>
        <v/>
      </c>
      <c r="C273" t="str">
        <f>IF('Floriani Price List'!L506,"",'Floriani Price List'!B506)</f>
        <v/>
      </c>
      <c r="D273" t="str">
        <f>IF('Floriani Price List'!L506,"",'Floriani Price List'!M506)</f>
        <v/>
      </c>
      <c r="E273" t="str">
        <f>IF('Floriani Price List'!L506,"",'Floriani Price List'!J506)</f>
        <v/>
      </c>
    </row>
    <row r="274" spans="1:5" s="164" customFormat="1">
      <c r="A274" s="263"/>
      <c r="B274" s="164" t="str">
        <f>IF('Floriani Thread'!K3,"",'Floriani Thread'!A3)</f>
        <v/>
      </c>
      <c r="C274" s="164" t="str">
        <f>IF('Floriani Thread'!K3,"",'Floriani Thread'!B3)</f>
        <v/>
      </c>
      <c r="D274" s="164" t="str">
        <f>IF('Floriani Thread'!K3,"",'Floriani Thread'!L3)</f>
        <v/>
      </c>
      <c r="E274" s="164" t="str">
        <f>IF('Floriani Thread'!K3,"",'Floriani Thread'!I3)</f>
        <v/>
      </c>
    </row>
    <row r="275" spans="1:5">
      <c r="A275" s="263"/>
      <c r="B275" t="str">
        <f>IF('Floriani Thread'!K4,"",'Floriani Thread'!A4)</f>
        <v/>
      </c>
      <c r="C275" t="str">
        <f>IF('Floriani Thread'!K4,"",'Floriani Thread'!B4)</f>
        <v/>
      </c>
      <c r="D275" t="str">
        <f>IF('Floriani Thread'!K4,"",'Floriani Thread'!L4)</f>
        <v/>
      </c>
      <c r="E275" t="str">
        <f>IF('Floriani Thread'!K4,"",'Floriani Thread'!I4)</f>
        <v/>
      </c>
    </row>
    <row r="276" spans="1:5">
      <c r="A276" s="263"/>
      <c r="B276" t="str">
        <f>IF('Floriani Thread'!K5,"",'Floriani Thread'!A5)</f>
        <v/>
      </c>
      <c r="C276" t="str">
        <f>IF('Floriani Thread'!K5,"",'Floriani Thread'!B5)</f>
        <v/>
      </c>
      <c r="D276" t="str">
        <f>IF('Floriani Thread'!K5,"",'Floriani Thread'!L5)</f>
        <v/>
      </c>
      <c r="E276" t="str">
        <f>IF('Floriani Thread'!K5,"",'Floriani Thread'!I5)</f>
        <v/>
      </c>
    </row>
    <row r="277" spans="1:5">
      <c r="A277" s="263"/>
      <c r="B277" t="str">
        <f>IF('Floriani Thread'!K6,"",'Floriani Thread'!A6)</f>
        <v/>
      </c>
      <c r="C277" t="str">
        <f>IF('Floriani Thread'!K6,"",'Floriani Thread'!B6)</f>
        <v/>
      </c>
      <c r="D277" t="str">
        <f>IF('Floriani Thread'!K6,"",'Floriani Thread'!L6)</f>
        <v/>
      </c>
      <c r="E277" t="str">
        <f>IF('Floriani Thread'!K6,"",'Floriani Thread'!I6)</f>
        <v/>
      </c>
    </row>
    <row r="278" spans="1:5">
      <c r="A278" s="263"/>
      <c r="B278" t="str">
        <f>IF('Floriani Thread'!K7,"",'Floriani Thread'!A7)</f>
        <v/>
      </c>
      <c r="C278" t="str">
        <f>IF('Floriani Thread'!K7,"",'Floriani Thread'!B7)</f>
        <v/>
      </c>
      <c r="D278" t="str">
        <f>IF('Floriani Thread'!K7,"",'Floriani Thread'!L7)</f>
        <v/>
      </c>
      <c r="E278" t="str">
        <f>IF('Floriani Thread'!K7,"",'Floriani Thread'!I7)</f>
        <v/>
      </c>
    </row>
    <row r="279" spans="1:5">
      <c r="A279" s="263"/>
      <c r="B279" t="str">
        <f>IF('Floriani Thread'!K8,"",'Floriani Thread'!A8)</f>
        <v/>
      </c>
      <c r="C279" t="str">
        <f>IF('Floriani Thread'!K8,"",'Floriani Thread'!B8)</f>
        <v/>
      </c>
      <c r="D279" t="str">
        <f>IF('Floriani Thread'!K8,"",'Floriani Thread'!L8)</f>
        <v/>
      </c>
      <c r="E279" t="str">
        <f>IF('Floriani Thread'!K8,"",'Floriani Thread'!I8)</f>
        <v/>
      </c>
    </row>
    <row r="280" spans="1:5">
      <c r="A280" s="263"/>
      <c r="B280" t="str">
        <f>IF('Floriani Thread'!K9,"",'Floriani Thread'!A9)</f>
        <v/>
      </c>
      <c r="C280" t="str">
        <f>IF('Floriani Thread'!K9,"",'Floriani Thread'!B9)</f>
        <v/>
      </c>
      <c r="D280" t="str">
        <f>IF('Floriani Thread'!K9,"",'Floriani Thread'!L9)</f>
        <v/>
      </c>
      <c r="E280" t="str">
        <f>IF('Floriani Thread'!K9,"",'Floriani Thread'!I9)</f>
        <v/>
      </c>
    </row>
    <row r="281" spans="1:5">
      <c r="A281" s="263"/>
      <c r="B281" t="str">
        <f>IF('Floriani Thread'!K10,"",'Floriani Thread'!A10)</f>
        <v/>
      </c>
      <c r="C281" t="str">
        <f>IF('Floriani Thread'!K10,"",'Floriani Thread'!B10)</f>
        <v/>
      </c>
      <c r="D281" t="str">
        <f>IF('Floriani Thread'!K10,"",'Floriani Thread'!L10)</f>
        <v/>
      </c>
      <c r="E281" t="str">
        <f>IF('Floriani Thread'!K10,"",'Floriani Thread'!I10)</f>
        <v/>
      </c>
    </row>
    <row r="282" spans="1:5">
      <c r="A282" s="263"/>
      <c r="B282" t="str">
        <f>IF('Floriani Thread'!K11,"",'Floriani Thread'!A11)</f>
        <v/>
      </c>
      <c r="C282" t="str">
        <f>IF('Floriani Thread'!K11,"",'Floriani Thread'!B11)</f>
        <v/>
      </c>
      <c r="D282" t="str">
        <f>IF('Floriani Thread'!K11,"",'Floriani Thread'!L11)</f>
        <v/>
      </c>
      <c r="E282" t="str">
        <f>IF('Floriani Thread'!K11,"",'Floriani Thread'!I11)</f>
        <v/>
      </c>
    </row>
    <row r="283" spans="1:5">
      <c r="A283" s="263"/>
      <c r="B283" t="str">
        <f>IF('Floriani Thread'!K12,"",'Floriani Thread'!A12)</f>
        <v/>
      </c>
      <c r="C283" t="str">
        <f>IF('Floriani Thread'!K12,"",'Floriani Thread'!B12)</f>
        <v/>
      </c>
      <c r="D283" t="str">
        <f>IF('Floriani Thread'!K12,"",'Floriani Thread'!L12)</f>
        <v/>
      </c>
      <c r="E283" t="str">
        <f>IF('Floriani Thread'!K12,"",'Floriani Thread'!I12)</f>
        <v/>
      </c>
    </row>
    <row r="284" spans="1:5">
      <c r="A284" s="263"/>
      <c r="B284" t="str">
        <f>IF('Floriani Thread'!K13,"",'Floriani Thread'!A13)</f>
        <v/>
      </c>
      <c r="C284" t="str">
        <f>IF('Floriani Thread'!K13,"",'Floriani Thread'!B13)</f>
        <v/>
      </c>
      <c r="D284" t="str">
        <f>IF('Floriani Thread'!K13,"",'Floriani Thread'!L13)</f>
        <v/>
      </c>
      <c r="E284" t="str">
        <f>IF('Floriani Thread'!K13,"",'Floriani Thread'!I13)</f>
        <v/>
      </c>
    </row>
    <row r="285" spans="1:5">
      <c r="A285" s="263"/>
      <c r="B285" t="str">
        <f>IF('Floriani Thread'!K14,"",'Floriani Thread'!A14)</f>
        <v/>
      </c>
      <c r="C285" t="str">
        <f>IF('Floriani Thread'!K14,"",'Floriani Thread'!B14)</f>
        <v/>
      </c>
      <c r="D285" t="str">
        <f>IF('Floriani Thread'!K14,"",'Floriani Thread'!L14)</f>
        <v/>
      </c>
      <c r="E285" t="str">
        <f>IF('Floriani Thread'!K14,"",'Floriani Thread'!I14)</f>
        <v/>
      </c>
    </row>
    <row r="286" spans="1:5">
      <c r="A286" s="263"/>
      <c r="B286" t="str">
        <f>IF('Floriani Thread'!K15,"",'Floriani Thread'!A15)</f>
        <v/>
      </c>
      <c r="C286" t="str">
        <f>IF('Floriani Thread'!K15,"",'Floriani Thread'!B15)</f>
        <v/>
      </c>
      <c r="D286" t="str">
        <f>IF('Floriani Thread'!K15,"",'Floriani Thread'!L15)</f>
        <v/>
      </c>
      <c r="E286" t="str">
        <f>IF('Floriani Thread'!K15,"",'Floriani Thread'!I15)</f>
        <v/>
      </c>
    </row>
    <row r="287" spans="1:5">
      <c r="A287" s="263"/>
      <c r="B287" t="str">
        <f>IF('Floriani Thread'!K16,"",'Floriani Thread'!A16)</f>
        <v/>
      </c>
      <c r="C287" t="str">
        <f>IF('Floriani Thread'!K16,"",'Floriani Thread'!B16)</f>
        <v/>
      </c>
      <c r="D287" t="str">
        <f>IF('Floriani Thread'!K16,"",'Floriani Thread'!L16)</f>
        <v/>
      </c>
      <c r="E287" t="str">
        <f>IF('Floriani Thread'!K16,"",'Floriani Thread'!I16)</f>
        <v/>
      </c>
    </row>
    <row r="288" spans="1:5">
      <c r="A288" s="263"/>
      <c r="B288" t="str">
        <f>IF('Floriani Thread'!K17,"",'Floriani Thread'!A17)</f>
        <v/>
      </c>
      <c r="C288" t="str">
        <f>IF('Floriani Thread'!K17,"",'Floriani Thread'!B17)</f>
        <v/>
      </c>
      <c r="D288" t="str">
        <f>IF('Floriani Thread'!K17,"",'Floriani Thread'!L17)</f>
        <v/>
      </c>
      <c r="E288" t="str">
        <f>IF('Floriani Thread'!K17,"",'Floriani Thread'!I17)</f>
        <v/>
      </c>
    </row>
    <row r="289" spans="1:5">
      <c r="A289" s="263"/>
      <c r="B289" t="str">
        <f>IF('Floriani Thread'!K18,"",'Floriani Thread'!A18)</f>
        <v/>
      </c>
      <c r="C289" t="str">
        <f>IF('Floriani Thread'!K18,"",'Floriani Thread'!B18)</f>
        <v/>
      </c>
      <c r="D289" t="str">
        <f>IF('Floriani Thread'!K18,"",'Floriani Thread'!L18)</f>
        <v/>
      </c>
      <c r="E289" t="str">
        <f>IF('Floriani Thread'!K18,"",'Floriani Thread'!I18)</f>
        <v/>
      </c>
    </row>
    <row r="290" spans="1:5">
      <c r="A290" s="263"/>
      <c r="B290" t="str">
        <f>IF('Floriani Thread'!K19,"",'Floriani Thread'!A19)</f>
        <v/>
      </c>
      <c r="C290" t="str">
        <f>IF('Floriani Thread'!K19,"",'Floriani Thread'!B19)</f>
        <v/>
      </c>
      <c r="D290" t="str">
        <f>IF('Floriani Thread'!K19,"",'Floriani Thread'!L19)</f>
        <v/>
      </c>
      <c r="E290" t="str">
        <f>IF('Floriani Thread'!K19,"",'Floriani Thread'!I19)</f>
        <v/>
      </c>
    </row>
    <row r="291" spans="1:5">
      <c r="A291" s="263"/>
      <c r="B291" t="str">
        <f>IF('Floriani Thread'!K20,"",'Floriani Thread'!A20)</f>
        <v/>
      </c>
      <c r="C291" t="str">
        <f>IF('Floriani Thread'!K20,"",'Floriani Thread'!B20)</f>
        <v/>
      </c>
      <c r="D291" t="str">
        <f>IF('Floriani Thread'!K20,"",'Floriani Thread'!L20)</f>
        <v/>
      </c>
      <c r="E291" t="str">
        <f>IF('Floriani Thread'!K20,"",'Floriani Thread'!I20)</f>
        <v/>
      </c>
    </row>
    <row r="292" spans="1:5">
      <c r="A292" s="263"/>
      <c r="B292" t="str">
        <f>IF('Floriani Thread'!K21,"",'Floriani Thread'!A21)</f>
        <v/>
      </c>
      <c r="C292" t="str">
        <f>IF('Floriani Thread'!K21,"",'Floriani Thread'!B21)</f>
        <v/>
      </c>
      <c r="D292" t="str">
        <f>IF('Floriani Thread'!K21,"",'Floriani Thread'!L21)</f>
        <v/>
      </c>
      <c r="E292" t="str">
        <f>IF('Floriani Thread'!K21,"",'Floriani Thread'!I21)</f>
        <v/>
      </c>
    </row>
    <row r="293" spans="1:5">
      <c r="A293" s="263"/>
      <c r="B293" t="str">
        <f>IF('Floriani Thread'!K22,"",'Floriani Thread'!A22)</f>
        <v/>
      </c>
      <c r="C293" t="str">
        <f>IF('Floriani Thread'!K22,"",'Floriani Thread'!B22)</f>
        <v/>
      </c>
      <c r="D293" t="str">
        <f>IF('Floriani Thread'!K22,"",'Floriani Thread'!L22)</f>
        <v/>
      </c>
      <c r="E293" t="str">
        <f>IF('Floriani Thread'!K22,"",'Floriani Thread'!I22)</f>
        <v/>
      </c>
    </row>
    <row r="294" spans="1:5">
      <c r="A294" s="263"/>
      <c r="B294" t="str">
        <f>IF('Floriani Thread'!K23,"",'Floriani Thread'!A23)</f>
        <v/>
      </c>
      <c r="C294" t="str">
        <f>IF('Floriani Thread'!K23,"",'Floriani Thread'!B23)</f>
        <v/>
      </c>
      <c r="D294" t="str">
        <f>IF('Floriani Thread'!K23,"",'Floriani Thread'!L23)</f>
        <v/>
      </c>
      <c r="E294" t="str">
        <f>IF('Floriani Thread'!K23,"",'Floriani Thread'!I23)</f>
        <v/>
      </c>
    </row>
    <row r="295" spans="1:5">
      <c r="A295" s="263"/>
      <c r="B295" t="str">
        <f>IF('Floriani Thread'!K24,"",'Floriani Thread'!A24)</f>
        <v/>
      </c>
      <c r="C295" t="str">
        <f>IF('Floriani Thread'!K24,"",'Floriani Thread'!B24)</f>
        <v/>
      </c>
      <c r="D295" t="str">
        <f>IF('Floriani Thread'!K24,"",'Floriani Thread'!L24)</f>
        <v/>
      </c>
      <c r="E295" t="str">
        <f>IF('Floriani Thread'!K24,"",'Floriani Thread'!I24)</f>
        <v/>
      </c>
    </row>
    <row r="296" spans="1:5">
      <c r="A296" s="263"/>
      <c r="B296" t="str">
        <f>IF('Floriani Thread'!K25,"",'Floriani Thread'!A25)</f>
        <v/>
      </c>
      <c r="C296" t="str">
        <f>IF('Floriani Thread'!K25,"",'Floriani Thread'!B25)</f>
        <v/>
      </c>
      <c r="D296" t="str">
        <f>IF('Floriani Thread'!K25,"",'Floriani Thread'!L25)</f>
        <v/>
      </c>
      <c r="E296" t="str">
        <f>IF('Floriani Thread'!K25,"",'Floriani Thread'!I25)</f>
        <v/>
      </c>
    </row>
    <row r="297" spans="1:5">
      <c r="A297" s="263"/>
      <c r="B297" t="str">
        <f>IF('Floriani Thread'!K26,"",'Floriani Thread'!A26)</f>
        <v/>
      </c>
      <c r="C297" t="str">
        <f>IF('Floriani Thread'!K26,"",'Floriani Thread'!B26)</f>
        <v/>
      </c>
      <c r="D297" t="str">
        <f>IF('Floriani Thread'!K26,"",'Floriani Thread'!L26)</f>
        <v/>
      </c>
      <c r="E297" t="str">
        <f>IF('Floriani Thread'!K26,"",'Floriani Thread'!I26)</f>
        <v/>
      </c>
    </row>
    <row r="298" spans="1:5">
      <c r="A298" s="263"/>
      <c r="B298" t="str">
        <f>IF('Floriani Thread'!K27,"",'Floriani Thread'!A27)</f>
        <v/>
      </c>
      <c r="C298" t="str">
        <f>IF('Floriani Thread'!K27,"",'Floriani Thread'!B27)</f>
        <v/>
      </c>
      <c r="D298" t="str">
        <f>IF('Floriani Thread'!K27,"",'Floriani Thread'!L27)</f>
        <v/>
      </c>
      <c r="E298" t="str">
        <f>IF('Floriani Thread'!K27,"",'Floriani Thread'!I27)</f>
        <v/>
      </c>
    </row>
    <row r="299" spans="1:5">
      <c r="A299" s="263"/>
      <c r="B299" t="str">
        <f>IF('Floriani Thread'!K28,"",'Floriani Thread'!A28)</f>
        <v/>
      </c>
      <c r="C299" t="str">
        <f>IF('Floriani Thread'!K28,"",'Floriani Thread'!B28)</f>
        <v/>
      </c>
      <c r="D299" t="str">
        <f>IF('Floriani Thread'!K28,"",'Floriani Thread'!L28)</f>
        <v/>
      </c>
      <c r="E299" t="str">
        <f>IF('Floriani Thread'!K28,"",'Floriani Thread'!I28)</f>
        <v/>
      </c>
    </row>
    <row r="300" spans="1:5">
      <c r="A300" s="263"/>
      <c r="B300" t="str">
        <f>IF('Floriani Thread'!K29,"",'Floriani Thread'!A29)</f>
        <v/>
      </c>
      <c r="C300" t="str">
        <f>IF('Floriani Thread'!K29,"",'Floriani Thread'!B29)</f>
        <v/>
      </c>
      <c r="D300" t="str">
        <f>IF('Floriani Thread'!K29,"",'Floriani Thread'!L29)</f>
        <v/>
      </c>
      <c r="E300" t="str">
        <f>IF('Floriani Thread'!K29,"",'Floriani Thread'!I29)</f>
        <v/>
      </c>
    </row>
    <row r="301" spans="1:5">
      <c r="A301" s="263"/>
      <c r="B301" t="str">
        <f>IF('Floriani Thread'!K30,"",'Floriani Thread'!A30)</f>
        <v/>
      </c>
      <c r="C301" t="str">
        <f>IF('Floriani Thread'!K30,"",'Floriani Thread'!B30)</f>
        <v/>
      </c>
      <c r="D301" t="str">
        <f>IF('Floriani Thread'!K30,"",'Floriani Thread'!L30)</f>
        <v/>
      </c>
      <c r="E301" t="str">
        <f>IF('Floriani Thread'!K30,"",'Floriani Thread'!I30)</f>
        <v/>
      </c>
    </row>
    <row r="302" spans="1:5">
      <c r="A302" s="263"/>
      <c r="B302" t="str">
        <f>IF('Floriani Thread'!K31,"",'Floriani Thread'!A31)</f>
        <v/>
      </c>
      <c r="C302" t="str">
        <f>IF('Floriani Thread'!K31,"",'Floriani Thread'!B31)</f>
        <v/>
      </c>
      <c r="D302" t="str">
        <f>IF('Floriani Thread'!K31,"",'Floriani Thread'!L31)</f>
        <v/>
      </c>
      <c r="E302" t="str">
        <f>IF('Floriani Thread'!K31,"",'Floriani Thread'!I31)</f>
        <v/>
      </c>
    </row>
    <row r="303" spans="1:5">
      <c r="A303" s="263"/>
      <c r="B303" t="str">
        <f>IF('Floriani Thread'!K32,"",'Floriani Thread'!A32)</f>
        <v/>
      </c>
      <c r="C303" t="str">
        <f>IF('Floriani Thread'!K32,"",'Floriani Thread'!B32)</f>
        <v/>
      </c>
      <c r="D303" t="str">
        <f>IF('Floriani Thread'!K32,"",'Floriani Thread'!L32)</f>
        <v/>
      </c>
      <c r="E303" t="str">
        <f>IF('Floriani Thread'!K32,"",'Floriani Thread'!I32)</f>
        <v/>
      </c>
    </row>
    <row r="304" spans="1:5">
      <c r="A304" s="263"/>
      <c r="B304" t="str">
        <f>IF('Floriani Thread'!K33,"",'Floriani Thread'!A33)</f>
        <v/>
      </c>
      <c r="C304" t="str">
        <f>IF('Floriani Thread'!K33,"",'Floriani Thread'!B33)</f>
        <v/>
      </c>
      <c r="D304" t="str">
        <f>IF('Floriani Thread'!K33,"",'Floriani Thread'!L33)</f>
        <v/>
      </c>
      <c r="E304" t="str">
        <f>IF('Floriani Thread'!K33,"",'Floriani Thread'!I33)</f>
        <v/>
      </c>
    </row>
    <row r="305" spans="1:5">
      <c r="A305" s="263"/>
      <c r="B305" t="str">
        <f>IF('Floriani Thread'!K34,"",'Floriani Thread'!A34)</f>
        <v/>
      </c>
      <c r="C305" t="str">
        <f>IF('Floriani Thread'!K34,"",'Floriani Thread'!B34)</f>
        <v/>
      </c>
      <c r="D305" t="str">
        <f>IF('Floriani Thread'!K34,"",'Floriani Thread'!L34)</f>
        <v/>
      </c>
      <c r="E305" t="str">
        <f>IF('Floriani Thread'!K34,"",'Floriani Thread'!I34)</f>
        <v/>
      </c>
    </row>
    <row r="306" spans="1:5">
      <c r="A306" s="263"/>
      <c r="B306" t="str">
        <f>IF('Floriani Thread'!K35,"",'Floriani Thread'!A35)</f>
        <v/>
      </c>
      <c r="C306" t="str">
        <f>IF('Floriani Thread'!K35,"",'Floriani Thread'!B35)</f>
        <v/>
      </c>
      <c r="D306" t="str">
        <f>IF('Floriani Thread'!K35,"",'Floriani Thread'!L35)</f>
        <v/>
      </c>
      <c r="E306" t="str">
        <f>IF('Floriani Thread'!K35,"",'Floriani Thread'!I35)</f>
        <v/>
      </c>
    </row>
    <row r="307" spans="1:5">
      <c r="A307" s="263"/>
      <c r="B307" t="str">
        <f>IF('Floriani Thread'!K36,"",'Floriani Thread'!A36)</f>
        <v/>
      </c>
      <c r="C307" t="str">
        <f>IF('Floriani Thread'!K36,"",'Floriani Thread'!B36)</f>
        <v/>
      </c>
      <c r="D307" t="str">
        <f>IF('Floriani Thread'!K36,"",'Floriani Thread'!L36)</f>
        <v/>
      </c>
      <c r="E307" t="str">
        <f>IF('Floriani Thread'!K36,"",'Floriani Thread'!I36)</f>
        <v/>
      </c>
    </row>
    <row r="308" spans="1:5">
      <c r="A308" s="263"/>
      <c r="B308" t="str">
        <f>IF('Floriani Thread'!K37,"",'Floriani Thread'!A37)</f>
        <v/>
      </c>
      <c r="C308" t="str">
        <f>IF('Floriani Thread'!K37,"",'Floriani Thread'!B37)</f>
        <v/>
      </c>
      <c r="D308" t="str">
        <f>IF('Floriani Thread'!K37,"",'Floriani Thread'!L37)</f>
        <v/>
      </c>
      <c r="E308" t="str">
        <f>IF('Floriani Thread'!K37,"",'Floriani Thread'!I37)</f>
        <v/>
      </c>
    </row>
    <row r="309" spans="1:5">
      <c r="A309" s="263"/>
      <c r="B309" t="str">
        <f>IF('Floriani Thread'!K38,"",'Floriani Thread'!A38)</f>
        <v/>
      </c>
      <c r="C309" t="str">
        <f>IF('Floriani Thread'!K38,"",'Floriani Thread'!B38)</f>
        <v/>
      </c>
      <c r="D309" t="str">
        <f>IF('Floriani Thread'!K38,"",'Floriani Thread'!L38)</f>
        <v/>
      </c>
      <c r="E309" t="str">
        <f>IF('Floriani Thread'!K38,"",'Floriani Thread'!I38)</f>
        <v/>
      </c>
    </row>
    <row r="310" spans="1:5">
      <c r="A310" s="263"/>
      <c r="B310" t="str">
        <f>IF('Floriani Thread'!K39,"",'Floriani Thread'!A39)</f>
        <v/>
      </c>
      <c r="C310" t="str">
        <f>IF('Floriani Thread'!K39,"",'Floriani Thread'!B39)</f>
        <v/>
      </c>
      <c r="D310" t="str">
        <f>IF('Floriani Thread'!K39,"",'Floriani Thread'!L39)</f>
        <v/>
      </c>
      <c r="E310" t="str">
        <f>IF('Floriani Thread'!K39,"",'Floriani Thread'!I39)</f>
        <v/>
      </c>
    </row>
    <row r="311" spans="1:5">
      <c r="A311" s="263"/>
      <c r="B311" t="str">
        <f>IF('Floriani Thread'!K40,"",'Floriani Thread'!A40)</f>
        <v/>
      </c>
      <c r="C311" t="str">
        <f>IF('Floriani Thread'!K40,"",'Floriani Thread'!B40)</f>
        <v/>
      </c>
      <c r="D311" t="str">
        <f>IF('Floriani Thread'!K40,"",'Floriani Thread'!L40)</f>
        <v/>
      </c>
      <c r="E311" t="str">
        <f>IF('Floriani Thread'!K40,"",'Floriani Thread'!I40)</f>
        <v/>
      </c>
    </row>
    <row r="312" spans="1:5">
      <c r="A312" s="263"/>
      <c r="B312" t="str">
        <f>IF('Floriani Thread'!K41,"",'Floriani Thread'!A41)</f>
        <v/>
      </c>
      <c r="C312" t="str">
        <f>IF('Floriani Thread'!K41,"",'Floriani Thread'!B41)</f>
        <v/>
      </c>
      <c r="D312" t="str">
        <f>IF('Floriani Thread'!K41,"",'Floriani Thread'!L41)</f>
        <v/>
      </c>
      <c r="E312" t="str">
        <f>IF('Floriani Thread'!K41,"",'Floriani Thread'!I41)</f>
        <v/>
      </c>
    </row>
    <row r="313" spans="1:5">
      <c r="A313" s="263"/>
      <c r="B313" t="str">
        <f>IF('Floriani Thread'!K42,"",'Floriani Thread'!A42)</f>
        <v/>
      </c>
      <c r="C313" t="str">
        <f>IF('Floriani Thread'!K42,"",'Floriani Thread'!B42)</f>
        <v/>
      </c>
      <c r="D313" t="str">
        <f>IF('Floriani Thread'!K42,"",'Floriani Thread'!L42)</f>
        <v/>
      </c>
      <c r="E313" t="str">
        <f>IF('Floriani Thread'!K42,"",'Floriani Thread'!I42)</f>
        <v/>
      </c>
    </row>
    <row r="314" spans="1:5">
      <c r="A314" s="263"/>
      <c r="B314" t="str">
        <f>IF('Floriani Thread'!K43,"",'Floriani Thread'!A43)</f>
        <v/>
      </c>
      <c r="C314" t="str">
        <f>IF('Floriani Thread'!K43,"",'Floriani Thread'!B43)</f>
        <v/>
      </c>
      <c r="D314" t="str">
        <f>IF('Floriani Thread'!K43,"",'Floriani Thread'!L43)</f>
        <v/>
      </c>
      <c r="E314" t="str">
        <f>IF('Floriani Thread'!K43,"",'Floriani Thread'!I43)</f>
        <v/>
      </c>
    </row>
    <row r="315" spans="1:5">
      <c r="A315" s="263"/>
      <c r="B315" t="str">
        <f>IF('Floriani Thread'!K44,"",'Floriani Thread'!A44)</f>
        <v/>
      </c>
      <c r="C315" t="str">
        <f>IF('Floriani Thread'!K44,"",'Floriani Thread'!B44)</f>
        <v/>
      </c>
      <c r="D315" t="str">
        <f>IF('Floriani Thread'!K44,"",'Floriani Thread'!L44)</f>
        <v/>
      </c>
      <c r="E315" t="str">
        <f>IF('Floriani Thread'!K44,"",'Floriani Thread'!I44)</f>
        <v/>
      </c>
    </row>
    <row r="316" spans="1:5">
      <c r="A316" s="263"/>
      <c r="B316" t="str">
        <f>IF('Floriani Thread'!K45,"",'Floriani Thread'!A45)</f>
        <v/>
      </c>
      <c r="C316" t="str">
        <f>IF('Floriani Thread'!K45,"",'Floriani Thread'!B45)</f>
        <v/>
      </c>
      <c r="D316" t="str">
        <f>IF('Floriani Thread'!K45,"",'Floriani Thread'!L45)</f>
        <v/>
      </c>
      <c r="E316" t="str">
        <f>IF('Floriani Thread'!K45,"",'Floriani Thread'!I45)</f>
        <v/>
      </c>
    </row>
    <row r="317" spans="1:5">
      <c r="A317" s="263"/>
      <c r="B317" t="str">
        <f>IF('Floriani Thread'!K46,"",'Floriani Thread'!A46)</f>
        <v/>
      </c>
      <c r="C317" t="str">
        <f>IF('Floriani Thread'!K46,"",'Floriani Thread'!B46)</f>
        <v/>
      </c>
      <c r="D317" t="str">
        <f>IF('Floriani Thread'!K46,"",'Floriani Thread'!L46)</f>
        <v/>
      </c>
      <c r="E317" t="str">
        <f>IF('Floriani Thread'!K46,"",'Floriani Thread'!I46)</f>
        <v/>
      </c>
    </row>
    <row r="318" spans="1:5">
      <c r="A318" s="263"/>
      <c r="B318" t="str">
        <f>IF('Floriani Thread'!K47,"",'Floriani Thread'!A47)</f>
        <v/>
      </c>
      <c r="C318" t="str">
        <f>IF('Floriani Thread'!K47,"",'Floriani Thread'!B47)</f>
        <v/>
      </c>
      <c r="D318" t="str">
        <f>IF('Floriani Thread'!K47,"",'Floriani Thread'!L47)</f>
        <v/>
      </c>
      <c r="E318" t="str">
        <f>IF('Floriani Thread'!K47,"",'Floriani Thread'!I47)</f>
        <v/>
      </c>
    </row>
    <row r="319" spans="1:5">
      <c r="A319" s="263"/>
      <c r="B319" t="str">
        <f>IF('Floriani Thread'!K48,"",'Floriani Thread'!A48)</f>
        <v/>
      </c>
      <c r="C319" t="str">
        <f>IF('Floriani Thread'!K48,"",'Floriani Thread'!B48)</f>
        <v/>
      </c>
      <c r="D319" t="str">
        <f>IF('Floriani Thread'!K48,"",'Floriani Thread'!L48)</f>
        <v/>
      </c>
      <c r="E319" t="str">
        <f>IF('Floriani Thread'!K48,"",'Floriani Thread'!I48)</f>
        <v/>
      </c>
    </row>
    <row r="320" spans="1:5">
      <c r="A320" s="263"/>
      <c r="B320" t="str">
        <f>IF('Floriani Thread'!K49,"",'Floriani Thread'!A49)</f>
        <v/>
      </c>
      <c r="C320" t="str">
        <f>IF('Floriani Thread'!K49,"",'Floriani Thread'!B49)</f>
        <v/>
      </c>
      <c r="D320" t="str">
        <f>IF('Floriani Thread'!K49,"",'Floriani Thread'!L49)</f>
        <v/>
      </c>
      <c r="E320" t="str">
        <f>IF('Floriani Thread'!K49,"",'Floriani Thread'!I49)</f>
        <v/>
      </c>
    </row>
    <row r="321" spans="1:5">
      <c r="A321" s="263"/>
      <c r="B321" t="str">
        <f>IF('Floriani Thread'!K50,"",'Floriani Thread'!A50)</f>
        <v/>
      </c>
      <c r="C321" t="str">
        <f>IF('Floriani Thread'!K50,"",'Floriani Thread'!B50)</f>
        <v/>
      </c>
      <c r="D321" t="str">
        <f>IF('Floriani Thread'!K50,"",'Floriani Thread'!L50)</f>
        <v/>
      </c>
      <c r="E321" t="str">
        <f>IF('Floriani Thread'!K50,"",'Floriani Thread'!I50)</f>
        <v/>
      </c>
    </row>
    <row r="322" spans="1:5">
      <c r="A322" s="263"/>
      <c r="B322" t="str">
        <f>IF('Floriani Thread'!K51,"",'Floriani Thread'!A51)</f>
        <v/>
      </c>
      <c r="C322" t="str">
        <f>IF('Floriani Thread'!K51,"",'Floriani Thread'!B51)</f>
        <v/>
      </c>
      <c r="D322" t="str">
        <f>IF('Floriani Thread'!K51,"",'Floriani Thread'!L51)</f>
        <v/>
      </c>
      <c r="E322" t="str">
        <f>IF('Floriani Thread'!K51,"",'Floriani Thread'!I51)</f>
        <v/>
      </c>
    </row>
    <row r="323" spans="1:5">
      <c r="A323" s="263"/>
      <c r="B323" t="str">
        <f>IF('Floriani Thread'!K52,"",'Floriani Thread'!A52)</f>
        <v/>
      </c>
      <c r="C323" t="str">
        <f>IF('Floriani Thread'!K52,"",'Floriani Thread'!B52)</f>
        <v/>
      </c>
      <c r="D323" t="str">
        <f>IF('Floriani Thread'!K52,"",'Floriani Thread'!L52)</f>
        <v/>
      </c>
      <c r="E323" t="str">
        <f>IF('Floriani Thread'!K52,"",'Floriani Thread'!I52)</f>
        <v/>
      </c>
    </row>
    <row r="324" spans="1:5">
      <c r="A324" s="263"/>
      <c r="B324" t="str">
        <f>IF('Floriani Thread'!K53,"",'Floriani Thread'!A53)</f>
        <v/>
      </c>
      <c r="C324" t="str">
        <f>IF('Floriani Thread'!K53,"",'Floriani Thread'!B53)</f>
        <v/>
      </c>
      <c r="D324" t="str">
        <f>IF('Floriani Thread'!K53,"",'Floriani Thread'!L53)</f>
        <v/>
      </c>
      <c r="E324" t="str">
        <f>IF('Floriani Thread'!K53,"",'Floriani Thread'!I53)</f>
        <v/>
      </c>
    </row>
    <row r="325" spans="1:5">
      <c r="A325" s="263"/>
      <c r="B325" t="str">
        <f>IF('Floriani Thread'!K54,"",'Floriani Thread'!A54)</f>
        <v/>
      </c>
      <c r="C325" t="str">
        <f>IF('Floriani Thread'!K54,"",'Floriani Thread'!B54)</f>
        <v/>
      </c>
      <c r="D325" t="str">
        <f>IF('Floriani Thread'!K54,"",'Floriani Thread'!L54)</f>
        <v/>
      </c>
      <c r="E325" t="str">
        <f>IF('Floriani Thread'!K54,"",'Floriani Thread'!I54)</f>
        <v/>
      </c>
    </row>
    <row r="326" spans="1:5">
      <c r="A326" s="263"/>
      <c r="B326" t="str">
        <f>IF('Floriani Thread'!K55,"",'Floriani Thread'!A55)</f>
        <v/>
      </c>
      <c r="C326" t="str">
        <f>IF('Floriani Thread'!K55,"",'Floriani Thread'!B55)</f>
        <v/>
      </c>
      <c r="D326" t="str">
        <f>IF('Floriani Thread'!K55,"",'Floriani Thread'!L55)</f>
        <v/>
      </c>
      <c r="E326" t="str">
        <f>IF('Floriani Thread'!K55,"",'Floriani Thread'!I55)</f>
        <v/>
      </c>
    </row>
    <row r="327" spans="1:5">
      <c r="A327" s="263"/>
      <c r="B327" t="str">
        <f>IF('Floriani Thread'!K56,"",'Floriani Thread'!A56)</f>
        <v/>
      </c>
      <c r="C327" t="str">
        <f>IF('Floriani Thread'!K56,"",'Floriani Thread'!B56)</f>
        <v/>
      </c>
      <c r="D327" t="str">
        <f>IF('Floriani Thread'!K56,"",'Floriani Thread'!L56)</f>
        <v/>
      </c>
      <c r="E327" t="str">
        <f>IF('Floriani Thread'!K56,"",'Floriani Thread'!I56)</f>
        <v/>
      </c>
    </row>
    <row r="328" spans="1:5">
      <c r="A328" s="263"/>
      <c r="B328" t="str">
        <f>IF('Floriani Thread'!K57,"",'Floriani Thread'!A57)</f>
        <v/>
      </c>
      <c r="C328" t="str">
        <f>IF('Floriani Thread'!K57,"",'Floriani Thread'!B57)</f>
        <v/>
      </c>
      <c r="D328" t="str">
        <f>IF('Floriani Thread'!K57,"",'Floriani Thread'!L57)</f>
        <v/>
      </c>
      <c r="E328" t="str">
        <f>IF('Floriani Thread'!K57,"",'Floriani Thread'!I57)</f>
        <v/>
      </c>
    </row>
    <row r="329" spans="1:5">
      <c r="A329" s="263"/>
      <c r="B329" t="str">
        <f>IF('Floriani Thread'!K58,"",'Floriani Thread'!A58)</f>
        <v/>
      </c>
      <c r="C329" t="str">
        <f>IF('Floriani Thread'!K58,"",'Floriani Thread'!B58)</f>
        <v/>
      </c>
      <c r="D329" t="str">
        <f>IF('Floriani Thread'!K58,"",'Floriani Thread'!L58)</f>
        <v/>
      </c>
      <c r="E329" t="str">
        <f>IF('Floriani Thread'!K58,"",'Floriani Thread'!I58)</f>
        <v/>
      </c>
    </row>
    <row r="330" spans="1:5">
      <c r="A330" s="263"/>
      <c r="B330" t="str">
        <f>IF('Floriani Thread'!K59,"",'Floriani Thread'!A59)</f>
        <v/>
      </c>
      <c r="C330" t="str">
        <f>IF('Floriani Thread'!K59,"",'Floriani Thread'!B59)</f>
        <v/>
      </c>
      <c r="D330" t="str">
        <f>IF('Floriani Thread'!K59,"",'Floriani Thread'!L59)</f>
        <v/>
      </c>
      <c r="E330" t="str">
        <f>IF('Floriani Thread'!K59,"",'Floriani Thread'!I59)</f>
        <v/>
      </c>
    </row>
    <row r="331" spans="1:5">
      <c r="A331" s="263"/>
      <c r="B331" t="str">
        <f>IF('Floriani Thread'!K60,"",'Floriani Thread'!A60)</f>
        <v/>
      </c>
      <c r="C331" t="str">
        <f>IF('Floriani Thread'!K60,"",'Floriani Thread'!B60)</f>
        <v/>
      </c>
      <c r="D331" t="str">
        <f>IF('Floriani Thread'!K60,"",'Floriani Thread'!L60)</f>
        <v/>
      </c>
      <c r="E331" t="str">
        <f>IF('Floriani Thread'!K60,"",'Floriani Thread'!I60)</f>
        <v/>
      </c>
    </row>
    <row r="332" spans="1:5">
      <c r="A332" s="263"/>
      <c r="B332" t="str">
        <f>IF('Floriani Thread'!K61,"",'Floriani Thread'!A61)</f>
        <v/>
      </c>
      <c r="C332" t="str">
        <f>IF('Floriani Thread'!K61,"",'Floriani Thread'!B61)</f>
        <v/>
      </c>
      <c r="D332" t="str">
        <f>IF('Floriani Thread'!K61,"",'Floriani Thread'!L61)</f>
        <v/>
      </c>
      <c r="E332" t="str">
        <f>IF('Floriani Thread'!K61,"",'Floriani Thread'!I61)</f>
        <v/>
      </c>
    </row>
    <row r="333" spans="1:5">
      <c r="A333" s="263"/>
      <c r="B333" t="str">
        <f>IF('Floriani Thread'!K62,"",'Floriani Thread'!A62)</f>
        <v/>
      </c>
      <c r="C333" t="str">
        <f>IF('Floriani Thread'!K62,"",'Floriani Thread'!B62)</f>
        <v/>
      </c>
      <c r="D333" t="str">
        <f>IF('Floriani Thread'!K62,"",'Floriani Thread'!L62)</f>
        <v/>
      </c>
      <c r="E333" t="str">
        <f>IF('Floriani Thread'!K62,"",'Floriani Thread'!I62)</f>
        <v/>
      </c>
    </row>
    <row r="334" spans="1:5">
      <c r="A334" s="263"/>
      <c r="B334" t="str">
        <f>IF('Floriani Thread'!K63,"",'Floriani Thread'!A63)</f>
        <v/>
      </c>
      <c r="C334" t="str">
        <f>IF('Floriani Thread'!K63,"",'Floriani Thread'!B63)</f>
        <v/>
      </c>
      <c r="D334" t="str">
        <f>IF('Floriani Thread'!K63,"",'Floriani Thread'!L63)</f>
        <v/>
      </c>
      <c r="E334" t="str">
        <f>IF('Floriani Thread'!K63,"",'Floriani Thread'!I63)</f>
        <v/>
      </c>
    </row>
    <row r="335" spans="1:5">
      <c r="A335" s="263"/>
      <c r="B335" t="str">
        <f>IF('Floriani Thread'!K64,"",'Floriani Thread'!A64)</f>
        <v/>
      </c>
      <c r="C335" t="str">
        <f>IF('Floriani Thread'!K64,"",'Floriani Thread'!B64)</f>
        <v/>
      </c>
      <c r="D335" t="str">
        <f>IF('Floriani Thread'!K64,"",'Floriani Thread'!L64)</f>
        <v/>
      </c>
      <c r="E335" t="str">
        <f>IF('Floriani Thread'!K64,"",'Floriani Thread'!I64)</f>
        <v/>
      </c>
    </row>
    <row r="336" spans="1:5">
      <c r="A336" s="263"/>
      <c r="B336" t="str">
        <f>IF('Floriani Thread'!K65,"",'Floriani Thread'!A65)</f>
        <v/>
      </c>
      <c r="C336" t="str">
        <f>IF('Floriani Thread'!K65,"",'Floriani Thread'!B65)</f>
        <v/>
      </c>
      <c r="D336" t="str">
        <f>IF('Floriani Thread'!K65,"",'Floriani Thread'!L65)</f>
        <v/>
      </c>
      <c r="E336" t="str">
        <f>IF('Floriani Thread'!K65,"",'Floriani Thread'!I65)</f>
        <v/>
      </c>
    </row>
    <row r="337" spans="1:5">
      <c r="A337" s="263"/>
      <c r="B337" t="str">
        <f>IF('Floriani Thread'!K66,"",'Floriani Thread'!A66)</f>
        <v/>
      </c>
      <c r="C337" t="str">
        <f>IF('Floriani Thread'!K66,"",'Floriani Thread'!B66)</f>
        <v/>
      </c>
      <c r="D337" t="str">
        <f>IF('Floriani Thread'!K66,"",'Floriani Thread'!L66)</f>
        <v/>
      </c>
      <c r="E337" t="str">
        <f>IF('Floriani Thread'!K66,"",'Floriani Thread'!I66)</f>
        <v/>
      </c>
    </row>
    <row r="338" spans="1:5">
      <c r="A338" s="263"/>
      <c r="B338" t="str">
        <f>IF('Floriani Thread'!K67,"",'Floriani Thread'!A67)</f>
        <v/>
      </c>
      <c r="C338" t="str">
        <f>IF('Floriani Thread'!K67,"",'Floriani Thread'!B67)</f>
        <v/>
      </c>
      <c r="D338" t="str">
        <f>IF('Floriani Thread'!K67,"",'Floriani Thread'!L67)</f>
        <v/>
      </c>
      <c r="E338" t="str">
        <f>IF('Floriani Thread'!K67,"",'Floriani Thread'!I67)</f>
        <v/>
      </c>
    </row>
    <row r="339" spans="1:5">
      <c r="A339" s="263"/>
      <c r="B339" t="str">
        <f>IF('Floriani Thread'!K68,"",'Floriani Thread'!A68)</f>
        <v/>
      </c>
      <c r="C339" t="str">
        <f>IF('Floriani Thread'!K68,"",'Floriani Thread'!B68)</f>
        <v/>
      </c>
      <c r="D339" t="str">
        <f>IF('Floriani Thread'!K68,"",'Floriani Thread'!L68)</f>
        <v/>
      </c>
      <c r="E339" t="str">
        <f>IF('Floriani Thread'!K68,"",'Floriani Thread'!I68)</f>
        <v/>
      </c>
    </row>
    <row r="340" spans="1:5">
      <c r="A340" s="263"/>
      <c r="B340" t="str">
        <f>IF('Floriani Thread'!K69,"",'Floriani Thread'!A69)</f>
        <v/>
      </c>
      <c r="C340" t="str">
        <f>IF('Floriani Thread'!K69,"",'Floriani Thread'!B69)</f>
        <v/>
      </c>
      <c r="D340" t="str">
        <f>IF('Floriani Thread'!K69,"",'Floriani Thread'!L69)</f>
        <v/>
      </c>
      <c r="E340" t="str">
        <f>IF('Floriani Thread'!K69,"",'Floriani Thread'!I69)</f>
        <v/>
      </c>
    </row>
    <row r="341" spans="1:5">
      <c r="A341" s="263"/>
      <c r="B341" t="str">
        <f>IF('Floriani Thread'!K70,"",'Floriani Thread'!A70)</f>
        <v/>
      </c>
      <c r="C341" t="str">
        <f>IF('Floriani Thread'!K70,"",'Floriani Thread'!B70)</f>
        <v/>
      </c>
      <c r="D341" t="str">
        <f>IF('Floriani Thread'!K70,"",'Floriani Thread'!L70)</f>
        <v/>
      </c>
      <c r="E341" t="str">
        <f>IF('Floriani Thread'!K70,"",'Floriani Thread'!I70)</f>
        <v/>
      </c>
    </row>
    <row r="342" spans="1:5">
      <c r="A342" s="263"/>
      <c r="B342" t="str">
        <f>IF('Floriani Thread'!K71,"",'Floriani Thread'!A71)</f>
        <v/>
      </c>
      <c r="C342" t="str">
        <f>IF('Floriani Thread'!K71,"",'Floriani Thread'!B71)</f>
        <v/>
      </c>
      <c r="D342" t="str">
        <f>IF('Floriani Thread'!K71,"",'Floriani Thread'!L71)</f>
        <v/>
      </c>
      <c r="E342" t="str">
        <f>IF('Floriani Thread'!K71,"",'Floriani Thread'!I71)</f>
        <v/>
      </c>
    </row>
    <row r="343" spans="1:5">
      <c r="A343" s="263"/>
      <c r="B343" t="str">
        <f>IF('Floriani Thread'!K72,"",'Floriani Thread'!A72)</f>
        <v/>
      </c>
      <c r="C343" t="str">
        <f>IF('Floriani Thread'!K72,"",'Floriani Thread'!B72)</f>
        <v/>
      </c>
      <c r="D343" t="str">
        <f>IF('Floriani Thread'!K72,"",'Floriani Thread'!L72)</f>
        <v/>
      </c>
      <c r="E343" t="str">
        <f>IF('Floriani Thread'!K72,"",'Floriani Thread'!I72)</f>
        <v/>
      </c>
    </row>
    <row r="344" spans="1:5">
      <c r="A344" s="263"/>
      <c r="B344" t="str">
        <f>IF('Floriani Thread'!K73,"",'Floriani Thread'!A73)</f>
        <v/>
      </c>
      <c r="C344" t="str">
        <f>IF('Floriani Thread'!K73,"",'Floriani Thread'!B73)</f>
        <v/>
      </c>
      <c r="D344" t="str">
        <f>IF('Floriani Thread'!K73,"",'Floriani Thread'!L73)</f>
        <v/>
      </c>
      <c r="E344" t="str">
        <f>IF('Floriani Thread'!K73,"",'Floriani Thread'!I73)</f>
        <v/>
      </c>
    </row>
    <row r="345" spans="1:5">
      <c r="A345" s="263"/>
      <c r="B345" t="str">
        <f>IF('Floriani Thread'!K74,"",'Floriani Thread'!A74)</f>
        <v/>
      </c>
      <c r="C345" t="str">
        <f>IF('Floriani Thread'!K74,"",'Floriani Thread'!B74)</f>
        <v/>
      </c>
      <c r="D345" t="str">
        <f>IF('Floriani Thread'!K74,"",'Floriani Thread'!L74)</f>
        <v/>
      </c>
      <c r="E345" t="str">
        <f>IF('Floriani Thread'!K74,"",'Floriani Thread'!I74)</f>
        <v/>
      </c>
    </row>
    <row r="346" spans="1:5">
      <c r="A346" s="263"/>
      <c r="B346" t="str">
        <f>IF('Floriani Thread'!K75,"",'Floriani Thread'!A75)</f>
        <v/>
      </c>
      <c r="C346" t="str">
        <f>IF('Floriani Thread'!K75,"",'Floriani Thread'!B75)</f>
        <v/>
      </c>
      <c r="D346" t="str">
        <f>IF('Floriani Thread'!K75,"",'Floriani Thread'!L75)</f>
        <v/>
      </c>
      <c r="E346" t="str">
        <f>IF('Floriani Thread'!K75,"",'Floriani Thread'!I75)</f>
        <v/>
      </c>
    </row>
    <row r="347" spans="1:5">
      <c r="A347" s="263"/>
      <c r="B347" t="str">
        <f>IF('Floriani Thread'!K76,"",'Floriani Thread'!A76)</f>
        <v/>
      </c>
      <c r="C347" t="str">
        <f>IF('Floriani Thread'!K76,"",'Floriani Thread'!B76)</f>
        <v/>
      </c>
      <c r="D347" t="str">
        <f>IF('Floriani Thread'!K76,"",'Floriani Thread'!L76)</f>
        <v/>
      </c>
      <c r="E347" t="str">
        <f>IF('Floriani Thread'!K76,"",'Floriani Thread'!I76)</f>
        <v/>
      </c>
    </row>
    <row r="348" spans="1:5">
      <c r="A348" s="263"/>
      <c r="B348" t="str">
        <f>IF('Floriani Thread'!K77,"",'Floriani Thread'!A77)</f>
        <v/>
      </c>
      <c r="C348" t="str">
        <f>IF('Floriani Thread'!K77,"",'Floriani Thread'!B77)</f>
        <v/>
      </c>
      <c r="D348" t="str">
        <f>IF('Floriani Thread'!K77,"",'Floriani Thread'!L77)</f>
        <v/>
      </c>
      <c r="E348" t="str">
        <f>IF('Floriani Thread'!K77,"",'Floriani Thread'!I77)</f>
        <v/>
      </c>
    </row>
    <row r="349" spans="1:5">
      <c r="A349" s="263"/>
      <c r="B349" t="str">
        <f>IF('Floriani Thread'!K78,"",'Floriani Thread'!A78)</f>
        <v/>
      </c>
      <c r="C349" t="str">
        <f>IF('Floriani Thread'!K78,"",'Floriani Thread'!B78)</f>
        <v/>
      </c>
      <c r="D349" t="str">
        <f>IF('Floriani Thread'!K78,"",'Floriani Thread'!L78)</f>
        <v/>
      </c>
      <c r="E349" t="str">
        <f>IF('Floriani Thread'!K78,"",'Floriani Thread'!I78)</f>
        <v/>
      </c>
    </row>
    <row r="350" spans="1:5">
      <c r="A350" s="263"/>
      <c r="B350" t="str">
        <f>IF('Floriani Thread'!K79,"",'Floriani Thread'!A79)</f>
        <v/>
      </c>
      <c r="C350" t="str">
        <f>IF('Floriani Thread'!K79,"",'Floriani Thread'!B79)</f>
        <v/>
      </c>
      <c r="D350" t="str">
        <f>IF('Floriani Thread'!K79,"",'Floriani Thread'!L79)</f>
        <v/>
      </c>
      <c r="E350" t="str">
        <f>IF('Floriani Thread'!K79,"",'Floriani Thread'!I79)</f>
        <v/>
      </c>
    </row>
    <row r="351" spans="1:5">
      <c r="A351" s="263"/>
      <c r="B351" t="str">
        <f>IF('Floriani Thread'!K80,"",'Floriani Thread'!A80)</f>
        <v/>
      </c>
      <c r="C351" t="str">
        <f>IF('Floriani Thread'!K80,"",'Floriani Thread'!B80)</f>
        <v/>
      </c>
      <c r="D351" t="str">
        <f>IF('Floriani Thread'!K80,"",'Floriani Thread'!L80)</f>
        <v/>
      </c>
      <c r="E351" t="str">
        <f>IF('Floriani Thread'!K80,"",'Floriani Thread'!I80)</f>
        <v/>
      </c>
    </row>
    <row r="352" spans="1:5">
      <c r="A352" s="263"/>
      <c r="B352" t="str">
        <f>IF('Floriani Thread'!K81,"",'Floriani Thread'!A81)</f>
        <v/>
      </c>
      <c r="C352" t="str">
        <f>IF('Floriani Thread'!K81,"",'Floriani Thread'!B81)</f>
        <v/>
      </c>
      <c r="D352" t="str">
        <f>IF('Floriani Thread'!K81,"",'Floriani Thread'!L81)</f>
        <v/>
      </c>
      <c r="E352" t="str">
        <f>IF('Floriani Thread'!K81,"",'Floriani Thread'!I81)</f>
        <v/>
      </c>
    </row>
    <row r="353" spans="1:5">
      <c r="A353" s="263"/>
      <c r="B353" t="str">
        <f>IF('Floriani Thread'!K82,"",'Floriani Thread'!A82)</f>
        <v/>
      </c>
      <c r="C353" t="str">
        <f>IF('Floriani Thread'!K82,"",'Floriani Thread'!B82)</f>
        <v/>
      </c>
      <c r="D353" t="str">
        <f>IF('Floriani Thread'!K82,"",'Floriani Thread'!L82)</f>
        <v/>
      </c>
      <c r="E353" t="str">
        <f>IF('Floriani Thread'!K82,"",'Floriani Thread'!I82)</f>
        <v/>
      </c>
    </row>
    <row r="354" spans="1:5">
      <c r="A354" s="263"/>
      <c r="B354" t="str">
        <f>IF('Floriani Thread'!K83,"",'Floriani Thread'!A83)</f>
        <v/>
      </c>
      <c r="C354" t="str">
        <f>IF('Floriani Thread'!K83,"",'Floriani Thread'!B83)</f>
        <v/>
      </c>
      <c r="D354" t="str">
        <f>IF('Floriani Thread'!K83,"",'Floriani Thread'!L83)</f>
        <v/>
      </c>
      <c r="E354" t="str">
        <f>IF('Floriani Thread'!K83,"",'Floriani Thread'!I83)</f>
        <v/>
      </c>
    </row>
    <row r="355" spans="1:5">
      <c r="A355" s="263"/>
      <c r="B355" t="str">
        <f>IF('Floriani Thread'!K84,"",'Floriani Thread'!A84)</f>
        <v/>
      </c>
      <c r="C355" t="str">
        <f>IF('Floriani Thread'!K84,"",'Floriani Thread'!B84)</f>
        <v/>
      </c>
      <c r="D355" t="str">
        <f>IF('Floriani Thread'!K84,"",'Floriani Thread'!L84)</f>
        <v/>
      </c>
      <c r="E355" t="str">
        <f>IF('Floriani Thread'!K84,"",'Floriani Thread'!I84)</f>
        <v/>
      </c>
    </row>
    <row r="356" spans="1:5">
      <c r="A356" s="263"/>
      <c r="B356" t="str">
        <f>IF('Floriani Thread'!K85,"",'Floriani Thread'!A85)</f>
        <v/>
      </c>
      <c r="C356" t="str">
        <f>IF('Floriani Thread'!K85,"",'Floriani Thread'!B85)</f>
        <v/>
      </c>
      <c r="D356" t="str">
        <f>IF('Floriani Thread'!K85,"",'Floriani Thread'!L85)</f>
        <v/>
      </c>
      <c r="E356" t="str">
        <f>IF('Floriani Thread'!K85,"",'Floriani Thread'!I85)</f>
        <v/>
      </c>
    </row>
    <row r="357" spans="1:5">
      <c r="A357" s="263"/>
      <c r="B357" t="str">
        <f>IF('Floriani Thread'!K86,"",'Floriani Thread'!A86)</f>
        <v/>
      </c>
      <c r="C357" t="str">
        <f>IF('Floriani Thread'!K86,"",'Floriani Thread'!B86)</f>
        <v/>
      </c>
      <c r="D357" t="str">
        <f>IF('Floriani Thread'!K86,"",'Floriani Thread'!L86)</f>
        <v/>
      </c>
      <c r="E357" t="str">
        <f>IF('Floriani Thread'!K86,"",'Floriani Thread'!I86)</f>
        <v/>
      </c>
    </row>
    <row r="358" spans="1:5">
      <c r="A358" s="263"/>
      <c r="B358" t="str">
        <f>IF('Floriani Thread'!K87,"",'Floriani Thread'!A87)</f>
        <v/>
      </c>
      <c r="C358" t="str">
        <f>IF('Floriani Thread'!K87,"",'Floriani Thread'!B87)</f>
        <v/>
      </c>
      <c r="D358" t="str">
        <f>IF('Floriani Thread'!K87,"",'Floriani Thread'!L87)</f>
        <v/>
      </c>
      <c r="E358" t="str">
        <f>IF('Floriani Thread'!K87,"",'Floriani Thread'!I87)</f>
        <v/>
      </c>
    </row>
    <row r="359" spans="1:5">
      <c r="A359" s="263"/>
      <c r="B359" t="str">
        <f>IF('Floriani Thread'!K88,"",'Floriani Thread'!A88)</f>
        <v/>
      </c>
      <c r="C359" t="str">
        <f>IF('Floriani Thread'!K88,"",'Floriani Thread'!B88)</f>
        <v/>
      </c>
      <c r="D359" t="str">
        <f>IF('Floriani Thread'!K88,"",'Floriani Thread'!L88)</f>
        <v/>
      </c>
      <c r="E359" t="str">
        <f>IF('Floriani Thread'!K88,"",'Floriani Thread'!I88)</f>
        <v/>
      </c>
    </row>
    <row r="360" spans="1:5">
      <c r="A360" s="263"/>
      <c r="B360" t="str">
        <f>IF('Floriani Thread'!K89,"",'Floriani Thread'!A89)</f>
        <v/>
      </c>
      <c r="C360" t="str">
        <f>IF('Floriani Thread'!K89,"",'Floriani Thread'!B89)</f>
        <v/>
      </c>
      <c r="D360" t="str">
        <f>IF('Floriani Thread'!K89,"",'Floriani Thread'!L89)</f>
        <v/>
      </c>
      <c r="E360" t="str">
        <f>IF('Floriani Thread'!K89,"",'Floriani Thread'!I89)</f>
        <v/>
      </c>
    </row>
    <row r="361" spans="1:5">
      <c r="A361" s="263"/>
      <c r="B361" t="str">
        <f>IF('Floriani Thread'!K90,"",'Floriani Thread'!A90)</f>
        <v/>
      </c>
      <c r="C361" t="str">
        <f>IF('Floriani Thread'!K90,"",'Floriani Thread'!B90)</f>
        <v/>
      </c>
      <c r="D361" t="str">
        <f>IF('Floriani Thread'!K90,"",'Floriani Thread'!L90)</f>
        <v/>
      </c>
      <c r="E361" t="str">
        <f>IF('Floriani Thread'!K90,"",'Floriani Thread'!I90)</f>
        <v/>
      </c>
    </row>
    <row r="362" spans="1:5">
      <c r="A362" s="263"/>
      <c r="B362" t="str">
        <f>IF('Floriani Thread'!K91,"",'Floriani Thread'!A91)</f>
        <v/>
      </c>
      <c r="C362" t="str">
        <f>IF('Floriani Thread'!K91,"",'Floriani Thread'!B91)</f>
        <v/>
      </c>
      <c r="D362" t="str">
        <f>IF('Floriani Thread'!K91,"",'Floriani Thread'!L91)</f>
        <v/>
      </c>
      <c r="E362" t="str">
        <f>IF('Floriani Thread'!K91,"",'Floriani Thread'!I91)</f>
        <v/>
      </c>
    </row>
    <row r="363" spans="1:5">
      <c r="A363" s="263"/>
      <c r="B363" t="str">
        <f>IF('Floriani Thread'!K92,"",'Floriani Thread'!A92)</f>
        <v/>
      </c>
      <c r="C363" t="str">
        <f>IF('Floriani Thread'!K92,"",'Floriani Thread'!B92)</f>
        <v/>
      </c>
      <c r="D363" t="str">
        <f>IF('Floriani Thread'!K92,"",'Floriani Thread'!L92)</f>
        <v/>
      </c>
      <c r="E363" t="str">
        <f>IF('Floriani Thread'!K92,"",'Floriani Thread'!I92)</f>
        <v/>
      </c>
    </row>
    <row r="364" spans="1:5">
      <c r="A364" s="263"/>
      <c r="B364" t="str">
        <f>IF('Floriani Thread'!K93,"",'Floriani Thread'!A93)</f>
        <v/>
      </c>
      <c r="C364" t="str">
        <f>IF('Floriani Thread'!K93,"",'Floriani Thread'!B93)</f>
        <v/>
      </c>
      <c r="D364" t="str">
        <f>IF('Floriani Thread'!K93,"",'Floriani Thread'!L93)</f>
        <v/>
      </c>
      <c r="E364" t="str">
        <f>IF('Floriani Thread'!K93,"",'Floriani Thread'!I93)</f>
        <v/>
      </c>
    </row>
    <row r="365" spans="1:5">
      <c r="A365" s="263"/>
      <c r="B365" t="str">
        <f>IF('Floriani Thread'!K94,"",'Floriani Thread'!A94)</f>
        <v/>
      </c>
      <c r="C365" t="str">
        <f>IF('Floriani Thread'!K94,"",'Floriani Thread'!B94)</f>
        <v/>
      </c>
      <c r="D365" t="str">
        <f>IF('Floriani Thread'!K94,"",'Floriani Thread'!L94)</f>
        <v/>
      </c>
      <c r="E365" t="str">
        <f>IF('Floriani Thread'!K94,"",'Floriani Thread'!I94)</f>
        <v/>
      </c>
    </row>
    <row r="366" spans="1:5">
      <c r="A366" s="263"/>
      <c r="B366" t="str">
        <f>IF('Floriani Thread'!K95,"",'Floriani Thread'!A95)</f>
        <v/>
      </c>
      <c r="C366" t="str">
        <f>IF('Floriani Thread'!K95,"",'Floriani Thread'!B95)</f>
        <v/>
      </c>
      <c r="D366" t="str">
        <f>IF('Floriani Thread'!K95,"",'Floriani Thread'!L95)</f>
        <v/>
      </c>
      <c r="E366" t="str">
        <f>IF('Floriani Thread'!K95,"",'Floriani Thread'!I95)</f>
        <v/>
      </c>
    </row>
    <row r="367" spans="1:5">
      <c r="A367" s="263"/>
      <c r="B367" t="str">
        <f>IF('Floriani Thread'!K96,"",'Floriani Thread'!A96)</f>
        <v/>
      </c>
      <c r="C367" t="str">
        <f>IF('Floriani Thread'!K96,"",'Floriani Thread'!B96)</f>
        <v/>
      </c>
      <c r="D367" t="str">
        <f>IF('Floriani Thread'!K96,"",'Floriani Thread'!L96)</f>
        <v/>
      </c>
      <c r="E367" t="str">
        <f>IF('Floriani Thread'!K96,"",'Floriani Thread'!I96)</f>
        <v/>
      </c>
    </row>
    <row r="368" spans="1:5">
      <c r="A368" s="263"/>
      <c r="B368" t="str">
        <f>IF('Floriani Thread'!K97,"",'Floriani Thread'!A97)</f>
        <v/>
      </c>
      <c r="C368" t="str">
        <f>IF('Floriani Thread'!K97,"",'Floriani Thread'!B97)</f>
        <v/>
      </c>
      <c r="D368" t="str">
        <f>IF('Floriani Thread'!K97,"",'Floriani Thread'!L97)</f>
        <v/>
      </c>
      <c r="E368" t="str">
        <f>IF('Floriani Thread'!K97,"",'Floriani Thread'!I97)</f>
        <v/>
      </c>
    </row>
    <row r="369" spans="1:5">
      <c r="A369" s="263"/>
      <c r="B369" t="str">
        <f>IF('Floriani Thread'!K98,"",'Floriani Thread'!A98)</f>
        <v/>
      </c>
      <c r="C369" t="str">
        <f>IF('Floriani Thread'!K98,"",'Floriani Thread'!B98)</f>
        <v/>
      </c>
      <c r="D369" t="str">
        <f>IF('Floriani Thread'!K98,"",'Floriani Thread'!L98)</f>
        <v/>
      </c>
      <c r="E369" t="str">
        <f>IF('Floriani Thread'!K98,"",'Floriani Thread'!I98)</f>
        <v/>
      </c>
    </row>
    <row r="370" spans="1:5">
      <c r="A370" s="263"/>
      <c r="B370" t="str">
        <f>IF('Floriani Thread'!K99,"",'Floriani Thread'!A99)</f>
        <v/>
      </c>
      <c r="C370" t="str">
        <f>IF('Floriani Thread'!K99,"",'Floriani Thread'!B99)</f>
        <v/>
      </c>
      <c r="D370" t="str">
        <f>IF('Floriani Thread'!K99,"",'Floriani Thread'!L99)</f>
        <v/>
      </c>
      <c r="E370" t="str">
        <f>IF('Floriani Thread'!K99,"",'Floriani Thread'!I99)</f>
        <v/>
      </c>
    </row>
    <row r="371" spans="1:5">
      <c r="A371" s="263"/>
      <c r="B371" t="str">
        <f>IF('Floriani Thread'!K100,"",'Floriani Thread'!A100)</f>
        <v/>
      </c>
      <c r="C371" t="str">
        <f>IF('Floriani Thread'!K100,"",'Floriani Thread'!B100)</f>
        <v/>
      </c>
      <c r="D371" t="str">
        <f>IF('Floriani Thread'!K100,"",'Floriani Thread'!L100)</f>
        <v/>
      </c>
      <c r="E371" t="str">
        <f>IF('Floriani Thread'!K100,"",'Floriani Thread'!I100)</f>
        <v/>
      </c>
    </row>
    <row r="372" spans="1:5">
      <c r="A372" s="263"/>
      <c r="B372" t="str">
        <f>IF('Floriani Thread'!K101,"",'Floriani Thread'!A101)</f>
        <v/>
      </c>
      <c r="C372" t="str">
        <f>IF('Floriani Thread'!K101,"",'Floriani Thread'!B101)</f>
        <v/>
      </c>
      <c r="D372" t="str">
        <f>IF('Floriani Thread'!K101,"",'Floriani Thread'!L101)</f>
        <v/>
      </c>
      <c r="E372" t="str">
        <f>IF('Floriani Thread'!K101,"",'Floriani Thread'!I101)</f>
        <v/>
      </c>
    </row>
    <row r="373" spans="1:5">
      <c r="A373" s="263"/>
      <c r="B373" t="str">
        <f>IF('Floriani Thread'!K102,"",'Floriani Thread'!A102)</f>
        <v/>
      </c>
      <c r="C373" t="str">
        <f>IF('Floriani Thread'!K102,"",'Floriani Thread'!B102)</f>
        <v/>
      </c>
      <c r="D373" t="str">
        <f>IF('Floriani Thread'!K102,"",'Floriani Thread'!L102)</f>
        <v/>
      </c>
      <c r="E373" t="str">
        <f>IF('Floriani Thread'!K102,"",'Floriani Thread'!I102)</f>
        <v/>
      </c>
    </row>
    <row r="374" spans="1:5">
      <c r="A374" s="263"/>
      <c r="B374" t="str">
        <f>IF('Floriani Thread'!K103,"",'Floriani Thread'!A103)</f>
        <v/>
      </c>
      <c r="C374" t="str">
        <f>IF('Floriani Thread'!K103,"",'Floriani Thread'!B103)</f>
        <v/>
      </c>
      <c r="D374" t="str">
        <f>IF('Floriani Thread'!K103,"",'Floriani Thread'!L103)</f>
        <v/>
      </c>
      <c r="E374" t="str">
        <f>IF('Floriani Thread'!K103,"",'Floriani Thread'!I103)</f>
        <v/>
      </c>
    </row>
    <row r="375" spans="1:5">
      <c r="A375" s="263"/>
      <c r="B375" t="str">
        <f>IF('Floriani Thread'!K104,"",'Floriani Thread'!A104)</f>
        <v/>
      </c>
      <c r="C375" t="str">
        <f>IF('Floriani Thread'!K104,"",'Floriani Thread'!B104)</f>
        <v/>
      </c>
      <c r="D375" t="str">
        <f>IF('Floriani Thread'!K104,"",'Floriani Thread'!L104)</f>
        <v/>
      </c>
      <c r="E375" t="str">
        <f>IF('Floriani Thread'!K104,"",'Floriani Thread'!I104)</f>
        <v/>
      </c>
    </row>
    <row r="376" spans="1:5">
      <c r="A376" s="263"/>
      <c r="B376" t="str">
        <f>IF('Floriani Thread'!K105,"",'Floriani Thread'!A105)</f>
        <v/>
      </c>
      <c r="C376" t="str">
        <f>IF('Floriani Thread'!K105,"",'Floriani Thread'!B105)</f>
        <v/>
      </c>
      <c r="D376" t="str">
        <f>IF('Floriani Thread'!K105,"",'Floriani Thread'!L105)</f>
        <v/>
      </c>
      <c r="E376" t="str">
        <f>IF('Floriani Thread'!K105,"",'Floriani Thread'!I105)</f>
        <v/>
      </c>
    </row>
    <row r="377" spans="1:5">
      <c r="A377" s="263"/>
      <c r="B377" t="str">
        <f>IF('Floriani Thread'!K106,"",'Floriani Thread'!A106)</f>
        <v/>
      </c>
      <c r="C377" t="str">
        <f>IF('Floriani Thread'!K106,"",'Floriani Thread'!B106)</f>
        <v/>
      </c>
      <c r="D377" t="str">
        <f>IF('Floriani Thread'!K106,"",'Floriani Thread'!L106)</f>
        <v/>
      </c>
      <c r="E377" t="str">
        <f>IF('Floriani Thread'!K106,"",'Floriani Thread'!I106)</f>
        <v/>
      </c>
    </row>
    <row r="378" spans="1:5">
      <c r="A378" s="263"/>
      <c r="B378" t="str">
        <f>IF('Floriani Thread'!K107,"",'Floriani Thread'!A107)</f>
        <v/>
      </c>
      <c r="C378" t="str">
        <f>IF('Floriani Thread'!K107,"",'Floriani Thread'!B107)</f>
        <v/>
      </c>
      <c r="D378" t="str">
        <f>IF('Floriani Thread'!K107,"",'Floriani Thread'!L107)</f>
        <v/>
      </c>
      <c r="E378" t="str">
        <f>IF('Floriani Thread'!K107,"",'Floriani Thread'!I107)</f>
        <v/>
      </c>
    </row>
    <row r="379" spans="1:5">
      <c r="A379" s="263"/>
      <c r="B379" t="str">
        <f>IF('Floriani Thread'!K108,"",'Floriani Thread'!A108)</f>
        <v/>
      </c>
      <c r="C379" t="str">
        <f>IF('Floriani Thread'!K108,"",'Floriani Thread'!B108)</f>
        <v/>
      </c>
      <c r="D379" t="str">
        <f>IF('Floriani Thread'!K108,"",'Floriani Thread'!L108)</f>
        <v/>
      </c>
      <c r="E379" t="str">
        <f>IF('Floriani Thread'!K108,"",'Floriani Thread'!I108)</f>
        <v/>
      </c>
    </row>
    <row r="380" spans="1:5">
      <c r="A380" s="263"/>
      <c r="B380" t="str">
        <f>IF('Floriani Thread'!K109,"",'Floriani Thread'!A109)</f>
        <v/>
      </c>
      <c r="C380" t="str">
        <f>IF('Floriani Thread'!K109,"",'Floriani Thread'!B109)</f>
        <v/>
      </c>
      <c r="D380" t="str">
        <f>IF('Floriani Thread'!K109,"",'Floriani Thread'!L109)</f>
        <v/>
      </c>
      <c r="E380" t="str">
        <f>IF('Floriani Thread'!K109,"",'Floriani Thread'!I109)</f>
        <v/>
      </c>
    </row>
    <row r="381" spans="1:5">
      <c r="A381" s="263"/>
      <c r="B381" t="str">
        <f>IF('Floriani Thread'!K110,"",'Floriani Thread'!A110)</f>
        <v/>
      </c>
      <c r="C381" t="str">
        <f>IF('Floriani Thread'!K110,"",'Floriani Thread'!B110)</f>
        <v/>
      </c>
      <c r="D381" t="str">
        <f>IF('Floriani Thread'!K110,"",'Floriani Thread'!L110)</f>
        <v/>
      </c>
      <c r="E381" t="str">
        <f>IF('Floriani Thread'!K110,"",'Floriani Thread'!I110)</f>
        <v/>
      </c>
    </row>
    <row r="382" spans="1:5">
      <c r="A382" s="263"/>
      <c r="B382" t="str">
        <f>IF('Floriani Thread'!K111,"",'Floriani Thread'!A111)</f>
        <v/>
      </c>
      <c r="C382" t="str">
        <f>IF('Floriani Thread'!K111,"",'Floriani Thread'!B111)</f>
        <v/>
      </c>
      <c r="D382" t="str">
        <f>IF('Floriani Thread'!K111,"",'Floriani Thread'!L111)</f>
        <v/>
      </c>
      <c r="E382" t="str">
        <f>IF('Floriani Thread'!K111,"",'Floriani Thread'!I111)</f>
        <v/>
      </c>
    </row>
    <row r="383" spans="1:5">
      <c r="A383" s="263"/>
      <c r="B383" t="str">
        <f>IF('Floriani Thread'!K112,"",'Floriani Thread'!A112)</f>
        <v/>
      </c>
      <c r="C383" t="str">
        <f>IF('Floriani Thread'!K112,"",'Floriani Thread'!B112)</f>
        <v/>
      </c>
      <c r="D383" t="str">
        <f>IF('Floriani Thread'!K112,"",'Floriani Thread'!L112)</f>
        <v/>
      </c>
      <c r="E383" t="str">
        <f>IF('Floriani Thread'!K112,"",'Floriani Thread'!I112)</f>
        <v/>
      </c>
    </row>
    <row r="384" spans="1:5">
      <c r="A384" s="263"/>
      <c r="B384" t="str">
        <f>IF('Floriani Thread'!K113,"",'Floriani Thread'!A113)</f>
        <v/>
      </c>
      <c r="C384" t="str">
        <f>IF('Floriani Thread'!K113,"",'Floriani Thread'!B113)</f>
        <v/>
      </c>
      <c r="D384" t="str">
        <f>IF('Floriani Thread'!K113,"",'Floriani Thread'!L113)</f>
        <v/>
      </c>
      <c r="E384" t="str">
        <f>IF('Floriani Thread'!K113,"",'Floriani Thread'!I113)</f>
        <v/>
      </c>
    </row>
    <row r="385" spans="1:5">
      <c r="A385" s="263"/>
      <c r="B385" t="str">
        <f>IF('Floriani Thread'!K114,"",'Floriani Thread'!A114)</f>
        <v/>
      </c>
      <c r="C385" t="str">
        <f>IF('Floriani Thread'!K114,"",'Floriani Thread'!B114)</f>
        <v/>
      </c>
      <c r="D385" t="str">
        <f>IF('Floriani Thread'!K114,"",'Floriani Thread'!L114)</f>
        <v/>
      </c>
      <c r="E385" t="str">
        <f>IF('Floriani Thread'!K114,"",'Floriani Thread'!I114)</f>
        <v/>
      </c>
    </row>
    <row r="386" spans="1:5">
      <c r="A386" s="263"/>
      <c r="B386" t="str">
        <f>IF('Floriani Thread'!K115,"",'Floriani Thread'!A115)</f>
        <v/>
      </c>
      <c r="C386" t="str">
        <f>IF('Floriani Thread'!K115,"",'Floriani Thread'!B115)</f>
        <v/>
      </c>
      <c r="D386" t="str">
        <f>IF('Floriani Thread'!K115,"",'Floriani Thread'!L115)</f>
        <v/>
      </c>
      <c r="E386" t="str">
        <f>IF('Floriani Thread'!K115,"",'Floriani Thread'!I115)</f>
        <v/>
      </c>
    </row>
    <row r="387" spans="1:5">
      <c r="A387" s="263"/>
      <c r="B387" t="str">
        <f>IF('Floriani Thread'!K116,"",'Floriani Thread'!A116)</f>
        <v/>
      </c>
      <c r="C387" t="str">
        <f>IF('Floriani Thread'!K116,"",'Floriani Thread'!B116)</f>
        <v/>
      </c>
      <c r="D387" t="str">
        <f>IF('Floriani Thread'!K116,"",'Floriani Thread'!L116)</f>
        <v/>
      </c>
      <c r="E387" t="str">
        <f>IF('Floriani Thread'!K116,"",'Floriani Thread'!I116)</f>
        <v/>
      </c>
    </row>
    <row r="388" spans="1:5">
      <c r="A388" s="263"/>
      <c r="B388" t="str">
        <f>IF('Floriani Thread'!K117,"",'Floriani Thread'!A117)</f>
        <v/>
      </c>
      <c r="C388" t="str">
        <f>IF('Floriani Thread'!K117,"",'Floriani Thread'!B117)</f>
        <v/>
      </c>
      <c r="D388" t="str">
        <f>IF('Floriani Thread'!K117,"",'Floriani Thread'!L117)</f>
        <v/>
      </c>
      <c r="E388" t="str">
        <f>IF('Floriani Thread'!K117,"",'Floriani Thread'!I117)</f>
        <v/>
      </c>
    </row>
    <row r="389" spans="1:5">
      <c r="A389" s="263"/>
      <c r="B389" t="str">
        <f>IF('Floriani Thread'!K118,"",'Floriani Thread'!A118)</f>
        <v/>
      </c>
      <c r="C389" t="str">
        <f>IF('Floriani Thread'!K118,"",'Floriani Thread'!B118)</f>
        <v/>
      </c>
      <c r="D389" t="str">
        <f>IF('Floriani Thread'!K118,"",'Floriani Thread'!L118)</f>
        <v/>
      </c>
      <c r="E389" t="str">
        <f>IF('Floriani Thread'!K118,"",'Floriani Thread'!I118)</f>
        <v/>
      </c>
    </row>
    <row r="390" spans="1:5">
      <c r="A390" s="263"/>
      <c r="B390" t="str">
        <f>IF('Floriani Thread'!K119,"",'Floriani Thread'!A119)</f>
        <v/>
      </c>
      <c r="C390" t="str">
        <f>IF('Floriani Thread'!K119,"",'Floriani Thread'!B119)</f>
        <v/>
      </c>
      <c r="D390" t="str">
        <f>IF('Floriani Thread'!K119,"",'Floriani Thread'!L119)</f>
        <v/>
      </c>
      <c r="E390" t="str">
        <f>IF('Floriani Thread'!K119,"",'Floriani Thread'!I119)</f>
        <v/>
      </c>
    </row>
    <row r="391" spans="1:5">
      <c r="A391" s="263"/>
      <c r="B391" t="str">
        <f>IF('Floriani Thread'!K120,"",'Floriani Thread'!A120)</f>
        <v/>
      </c>
      <c r="C391" t="str">
        <f>IF('Floriani Thread'!K120,"",'Floriani Thread'!B120)</f>
        <v/>
      </c>
      <c r="D391" t="str">
        <f>IF('Floriani Thread'!K120,"",'Floriani Thread'!L120)</f>
        <v/>
      </c>
      <c r="E391" t="str">
        <f>IF('Floriani Thread'!K120,"",'Floriani Thread'!I120)</f>
        <v/>
      </c>
    </row>
    <row r="392" spans="1:5">
      <c r="A392" s="263"/>
      <c r="B392" t="str">
        <f>IF('Floriani Thread'!K121,"",'Floriani Thread'!A121)</f>
        <v/>
      </c>
      <c r="C392" t="str">
        <f>IF('Floriani Thread'!K121,"",'Floriani Thread'!B121)</f>
        <v/>
      </c>
      <c r="D392" t="str">
        <f>IF('Floriani Thread'!K121,"",'Floriani Thread'!L121)</f>
        <v/>
      </c>
      <c r="E392" t="str">
        <f>IF('Floriani Thread'!K121,"",'Floriani Thread'!I121)</f>
        <v/>
      </c>
    </row>
    <row r="393" spans="1:5">
      <c r="A393" s="263"/>
      <c r="B393" t="str">
        <f>IF('Floriani Thread'!K122,"",'Floriani Thread'!A122)</f>
        <v/>
      </c>
      <c r="C393" t="str">
        <f>IF('Floriani Thread'!K122,"",'Floriani Thread'!B122)</f>
        <v/>
      </c>
      <c r="D393" t="str">
        <f>IF('Floriani Thread'!K122,"",'Floriani Thread'!L122)</f>
        <v/>
      </c>
      <c r="E393" t="str">
        <f>IF('Floriani Thread'!K122,"",'Floriani Thread'!I122)</f>
        <v/>
      </c>
    </row>
    <row r="394" spans="1:5">
      <c r="A394" s="263"/>
      <c r="B394" t="str">
        <f>IF('Floriani Thread'!K123,"",'Floriani Thread'!A123)</f>
        <v/>
      </c>
      <c r="C394" t="str">
        <f>IF('Floriani Thread'!K123,"",'Floriani Thread'!B123)</f>
        <v/>
      </c>
      <c r="D394" t="str">
        <f>IF('Floriani Thread'!K123,"",'Floriani Thread'!L123)</f>
        <v/>
      </c>
      <c r="E394" t="str">
        <f>IF('Floriani Thread'!K123,"",'Floriani Thread'!I123)</f>
        <v/>
      </c>
    </row>
    <row r="395" spans="1:5">
      <c r="A395" s="263"/>
      <c r="B395" t="str">
        <f>IF('Floriani Thread'!K124,"",'Floriani Thread'!A124)</f>
        <v/>
      </c>
      <c r="C395" t="str">
        <f>IF('Floriani Thread'!K124,"",'Floriani Thread'!B124)</f>
        <v/>
      </c>
      <c r="D395" t="str">
        <f>IF('Floriani Thread'!K124,"",'Floriani Thread'!L124)</f>
        <v/>
      </c>
      <c r="E395" t="str">
        <f>IF('Floriani Thread'!K124,"",'Floriani Thread'!I124)</f>
        <v/>
      </c>
    </row>
    <row r="396" spans="1:5">
      <c r="A396" s="263"/>
      <c r="B396" t="str">
        <f>IF('Floriani Thread'!K125,"",'Floriani Thread'!A125)</f>
        <v/>
      </c>
      <c r="C396" t="str">
        <f>IF('Floriani Thread'!K125,"",'Floriani Thread'!B125)</f>
        <v/>
      </c>
      <c r="D396" t="str">
        <f>IF('Floriani Thread'!K125,"",'Floriani Thread'!L125)</f>
        <v/>
      </c>
      <c r="E396" t="str">
        <f>IF('Floriani Thread'!K125,"",'Floriani Thread'!I125)</f>
        <v/>
      </c>
    </row>
    <row r="397" spans="1:5">
      <c r="A397" s="263"/>
      <c r="B397" t="str">
        <f>IF('Floriani Thread'!K126,"",'Floriani Thread'!A126)</f>
        <v/>
      </c>
      <c r="C397" t="str">
        <f>IF('Floriani Thread'!K126,"",'Floriani Thread'!B126)</f>
        <v/>
      </c>
      <c r="D397" t="str">
        <f>IF('Floriani Thread'!K126,"",'Floriani Thread'!L126)</f>
        <v/>
      </c>
      <c r="E397" t="str">
        <f>IF('Floriani Thread'!K126,"",'Floriani Thread'!I126)</f>
        <v/>
      </c>
    </row>
    <row r="398" spans="1:5">
      <c r="A398" s="263"/>
      <c r="B398" t="str">
        <f>IF('Floriani Thread'!K127,"",'Floriani Thread'!A127)</f>
        <v/>
      </c>
      <c r="C398" t="str">
        <f>IF('Floriani Thread'!K127,"",'Floriani Thread'!B127)</f>
        <v/>
      </c>
      <c r="D398" t="str">
        <f>IF('Floriani Thread'!K127,"",'Floriani Thread'!L127)</f>
        <v/>
      </c>
      <c r="E398" t="str">
        <f>IF('Floriani Thread'!K127,"",'Floriani Thread'!I127)</f>
        <v/>
      </c>
    </row>
    <row r="399" spans="1:5">
      <c r="A399" s="263"/>
      <c r="B399" t="str">
        <f>IF('Floriani Thread'!K128,"",'Floriani Thread'!A128)</f>
        <v/>
      </c>
      <c r="C399" t="str">
        <f>IF('Floriani Thread'!K128,"",'Floriani Thread'!B128)</f>
        <v/>
      </c>
      <c r="D399" t="str">
        <f>IF('Floriani Thread'!K128,"",'Floriani Thread'!L128)</f>
        <v/>
      </c>
      <c r="E399" t="str">
        <f>IF('Floriani Thread'!K128,"",'Floriani Thread'!I128)</f>
        <v/>
      </c>
    </row>
    <row r="400" spans="1:5">
      <c r="A400" s="263"/>
      <c r="B400" t="str">
        <f>IF('Floriani Thread'!K129,"",'Floriani Thread'!A129)</f>
        <v/>
      </c>
      <c r="C400" t="str">
        <f>IF('Floriani Thread'!K129,"",'Floriani Thread'!B129)</f>
        <v/>
      </c>
      <c r="D400" t="str">
        <f>IF('Floriani Thread'!K129,"",'Floriani Thread'!L129)</f>
        <v/>
      </c>
      <c r="E400" t="str">
        <f>IF('Floriani Thread'!K129,"",'Floriani Thread'!I129)</f>
        <v/>
      </c>
    </row>
    <row r="401" spans="1:5">
      <c r="A401" s="263"/>
      <c r="B401" t="str">
        <f>IF('Floriani Thread'!K130,"",'Floriani Thread'!A130)</f>
        <v/>
      </c>
      <c r="C401" t="str">
        <f>IF('Floriani Thread'!K130,"",'Floriani Thread'!B130)</f>
        <v/>
      </c>
      <c r="D401" t="str">
        <f>IF('Floriani Thread'!K130,"",'Floriani Thread'!L130)</f>
        <v/>
      </c>
      <c r="E401" t="str">
        <f>IF('Floriani Thread'!K130,"",'Floriani Thread'!I130)</f>
        <v/>
      </c>
    </row>
    <row r="402" spans="1:5">
      <c r="A402" s="263"/>
      <c r="B402" t="str">
        <f>IF('Floriani Thread'!K131,"",'Floriani Thread'!A131)</f>
        <v/>
      </c>
      <c r="C402" t="str">
        <f>IF('Floriani Thread'!K131,"",'Floriani Thread'!B131)</f>
        <v/>
      </c>
      <c r="D402" t="str">
        <f>IF('Floriani Thread'!K131,"",'Floriani Thread'!L131)</f>
        <v/>
      </c>
      <c r="E402" t="str">
        <f>IF('Floriani Thread'!K131,"",'Floriani Thread'!I131)</f>
        <v/>
      </c>
    </row>
    <row r="403" spans="1:5">
      <c r="A403" s="263"/>
      <c r="B403" t="str">
        <f>IF('Floriani Thread'!K132,"",'Floriani Thread'!A132)</f>
        <v/>
      </c>
      <c r="C403" t="str">
        <f>IF('Floriani Thread'!K132,"",'Floriani Thread'!B132)</f>
        <v/>
      </c>
      <c r="D403" t="str">
        <f>IF('Floriani Thread'!K132,"",'Floriani Thread'!L132)</f>
        <v/>
      </c>
      <c r="E403" t="str">
        <f>IF('Floriani Thread'!K132,"",'Floriani Thread'!I132)</f>
        <v/>
      </c>
    </row>
    <row r="404" spans="1:5">
      <c r="A404" s="263"/>
      <c r="B404" t="str">
        <f>IF('Floriani Thread'!K133,"",'Floriani Thread'!A133)</f>
        <v/>
      </c>
      <c r="C404" t="str">
        <f>IF('Floriani Thread'!K133,"",'Floriani Thread'!B133)</f>
        <v/>
      </c>
      <c r="D404" t="str">
        <f>IF('Floriani Thread'!K133,"",'Floriani Thread'!L133)</f>
        <v/>
      </c>
      <c r="E404" t="str">
        <f>IF('Floriani Thread'!K133,"",'Floriani Thread'!I133)</f>
        <v/>
      </c>
    </row>
    <row r="405" spans="1:5">
      <c r="A405" s="263"/>
      <c r="B405" t="str">
        <f>IF('Floriani Thread'!K134,"",'Floriani Thread'!A134)</f>
        <v/>
      </c>
      <c r="C405" t="str">
        <f>IF('Floriani Thread'!K134,"",'Floriani Thread'!B134)</f>
        <v/>
      </c>
      <c r="D405" t="str">
        <f>IF('Floriani Thread'!K134,"",'Floriani Thread'!L134)</f>
        <v/>
      </c>
      <c r="E405" t="str">
        <f>IF('Floriani Thread'!K134,"",'Floriani Thread'!I134)</f>
        <v/>
      </c>
    </row>
    <row r="406" spans="1:5">
      <c r="A406" s="263"/>
      <c r="B406" t="str">
        <f>IF('Floriani Thread'!K135,"",'Floriani Thread'!A135)</f>
        <v/>
      </c>
      <c r="C406" t="str">
        <f>IF('Floriani Thread'!K135,"",'Floriani Thread'!B135)</f>
        <v/>
      </c>
      <c r="D406" t="str">
        <f>IF('Floriani Thread'!K135,"",'Floriani Thread'!L135)</f>
        <v/>
      </c>
      <c r="E406" t="str">
        <f>IF('Floriani Thread'!K135,"",'Floriani Thread'!I135)</f>
        <v/>
      </c>
    </row>
    <row r="407" spans="1:5">
      <c r="A407" s="263"/>
      <c r="B407" t="str">
        <f>IF('Floriani Thread'!K136,"",'Floriani Thread'!A136)</f>
        <v/>
      </c>
      <c r="C407" t="str">
        <f>IF('Floriani Thread'!K136,"",'Floriani Thread'!B136)</f>
        <v/>
      </c>
      <c r="D407" t="str">
        <f>IF('Floriani Thread'!K136,"",'Floriani Thread'!L136)</f>
        <v/>
      </c>
      <c r="E407" t="str">
        <f>IF('Floriani Thread'!K136,"",'Floriani Thread'!I136)</f>
        <v/>
      </c>
    </row>
    <row r="408" spans="1:5">
      <c r="A408" s="263"/>
      <c r="B408" t="str">
        <f>IF('Floriani Thread'!K137,"",'Floriani Thread'!A137)</f>
        <v/>
      </c>
      <c r="C408" t="str">
        <f>IF('Floriani Thread'!K137,"",'Floriani Thread'!B137)</f>
        <v/>
      </c>
      <c r="D408" t="str">
        <f>IF('Floriani Thread'!K137,"",'Floriani Thread'!L137)</f>
        <v/>
      </c>
      <c r="E408" t="str">
        <f>IF('Floriani Thread'!K137,"",'Floriani Thread'!I137)</f>
        <v/>
      </c>
    </row>
    <row r="409" spans="1:5">
      <c r="A409" s="263"/>
      <c r="B409" t="str">
        <f>IF('Floriani Thread'!K138,"",'Floriani Thread'!A138)</f>
        <v/>
      </c>
      <c r="C409" t="str">
        <f>IF('Floriani Thread'!K138,"",'Floriani Thread'!B138)</f>
        <v/>
      </c>
      <c r="D409" t="str">
        <f>IF('Floriani Thread'!K138,"",'Floriani Thread'!L138)</f>
        <v/>
      </c>
      <c r="E409" t="str">
        <f>IF('Floriani Thread'!K138,"",'Floriani Thread'!I138)</f>
        <v/>
      </c>
    </row>
    <row r="410" spans="1:5">
      <c r="A410" s="263"/>
      <c r="B410" t="str">
        <f>IF('Floriani Thread'!K139,"",'Floriani Thread'!A139)</f>
        <v/>
      </c>
      <c r="C410" t="str">
        <f>IF('Floriani Thread'!K139,"",'Floriani Thread'!B139)</f>
        <v/>
      </c>
      <c r="D410" t="str">
        <f>IF('Floriani Thread'!K139,"",'Floriani Thread'!L139)</f>
        <v/>
      </c>
      <c r="E410" t="str">
        <f>IF('Floriani Thread'!K139,"",'Floriani Thread'!I139)</f>
        <v/>
      </c>
    </row>
    <row r="411" spans="1:5">
      <c r="A411" s="263"/>
      <c r="B411" t="str">
        <f>IF('Floriani Thread'!K140,"",'Floriani Thread'!A140)</f>
        <v/>
      </c>
      <c r="C411" t="str">
        <f>IF('Floriani Thread'!K140,"",'Floriani Thread'!B140)</f>
        <v/>
      </c>
      <c r="D411" t="str">
        <f>IF('Floriani Thread'!K140,"",'Floriani Thread'!L140)</f>
        <v/>
      </c>
      <c r="E411" t="str">
        <f>IF('Floriani Thread'!K140,"",'Floriani Thread'!I140)</f>
        <v/>
      </c>
    </row>
    <row r="412" spans="1:5">
      <c r="A412" s="263"/>
      <c r="B412" t="str">
        <f>IF('Floriani Thread'!K141,"",'Floriani Thread'!A141)</f>
        <v/>
      </c>
      <c r="C412" t="str">
        <f>IF('Floriani Thread'!K141,"",'Floriani Thread'!B141)</f>
        <v/>
      </c>
      <c r="D412" t="str">
        <f>IF('Floriani Thread'!K141,"",'Floriani Thread'!L141)</f>
        <v/>
      </c>
      <c r="E412" t="str">
        <f>IF('Floriani Thread'!K141,"",'Floriani Thread'!I141)</f>
        <v/>
      </c>
    </row>
    <row r="413" spans="1:5">
      <c r="A413" s="263"/>
      <c r="B413" t="str">
        <f>IF('Floriani Thread'!K142,"",'Floriani Thread'!A142)</f>
        <v/>
      </c>
      <c r="C413" t="str">
        <f>IF('Floriani Thread'!K142,"",'Floriani Thread'!B142)</f>
        <v/>
      </c>
      <c r="D413" t="str">
        <f>IF('Floriani Thread'!K142,"",'Floriani Thread'!L142)</f>
        <v/>
      </c>
      <c r="E413" t="str">
        <f>IF('Floriani Thread'!K142,"",'Floriani Thread'!I142)</f>
        <v/>
      </c>
    </row>
    <row r="414" spans="1:5">
      <c r="A414" s="263"/>
      <c r="B414" t="str">
        <f>IF('Floriani Thread'!K143,"",'Floriani Thread'!A143)</f>
        <v/>
      </c>
      <c r="C414" t="str">
        <f>IF('Floriani Thread'!K143,"",'Floriani Thread'!B143)</f>
        <v/>
      </c>
      <c r="D414" t="str">
        <f>IF('Floriani Thread'!K143,"",'Floriani Thread'!L143)</f>
        <v/>
      </c>
      <c r="E414" t="str">
        <f>IF('Floriani Thread'!K143,"",'Floriani Thread'!I143)</f>
        <v/>
      </c>
    </row>
    <row r="415" spans="1:5">
      <c r="A415" s="263"/>
      <c r="B415" t="str">
        <f>IF('Floriani Thread'!K144,"",'Floriani Thread'!A144)</f>
        <v/>
      </c>
      <c r="C415" t="str">
        <f>IF('Floriani Thread'!K144,"",'Floriani Thread'!B144)</f>
        <v/>
      </c>
      <c r="D415" t="str">
        <f>IF('Floriani Thread'!K144,"",'Floriani Thread'!L144)</f>
        <v/>
      </c>
      <c r="E415" t="str">
        <f>IF('Floriani Thread'!K144,"",'Floriani Thread'!I144)</f>
        <v/>
      </c>
    </row>
    <row r="416" spans="1:5">
      <c r="A416" s="263"/>
      <c r="B416" t="str">
        <f>IF('Floriani Thread'!K145,"",'Floriani Thread'!A145)</f>
        <v/>
      </c>
      <c r="C416" t="str">
        <f>IF('Floriani Thread'!K145,"",'Floriani Thread'!B145)</f>
        <v/>
      </c>
      <c r="D416" t="str">
        <f>IF('Floriani Thread'!K145,"",'Floriani Thread'!L145)</f>
        <v/>
      </c>
      <c r="E416" t="str">
        <f>IF('Floriani Thread'!K145,"",'Floriani Thread'!I145)</f>
        <v/>
      </c>
    </row>
    <row r="417" spans="1:5">
      <c r="A417" s="263"/>
      <c r="B417" t="str">
        <f>IF('Floriani Thread'!K146,"",'Floriani Thread'!A146)</f>
        <v/>
      </c>
      <c r="C417" t="str">
        <f>IF('Floriani Thread'!K146,"",'Floriani Thread'!B146)</f>
        <v/>
      </c>
      <c r="D417" t="str">
        <f>IF('Floriani Thread'!K146,"",'Floriani Thread'!L146)</f>
        <v/>
      </c>
      <c r="E417" t="str">
        <f>IF('Floriani Thread'!K146,"",'Floriani Thread'!I146)</f>
        <v/>
      </c>
    </row>
    <row r="418" spans="1:5">
      <c r="A418" s="263"/>
      <c r="B418" t="str">
        <f>IF('Floriani Thread'!K147,"",'Floriani Thread'!A147)</f>
        <v/>
      </c>
      <c r="C418" t="str">
        <f>IF('Floriani Thread'!K147,"",'Floriani Thread'!B147)</f>
        <v/>
      </c>
      <c r="D418" t="str">
        <f>IF('Floriani Thread'!K147,"",'Floriani Thread'!L147)</f>
        <v/>
      </c>
      <c r="E418" t="str">
        <f>IF('Floriani Thread'!K147,"",'Floriani Thread'!I147)</f>
        <v/>
      </c>
    </row>
    <row r="419" spans="1:5">
      <c r="A419" s="263"/>
      <c r="B419" t="str">
        <f>IF('Floriani Thread'!K148,"",'Floriani Thread'!A148)</f>
        <v/>
      </c>
      <c r="C419" t="str">
        <f>IF('Floriani Thread'!K148,"",'Floriani Thread'!B148)</f>
        <v/>
      </c>
      <c r="D419" t="str">
        <f>IF('Floriani Thread'!K148,"",'Floriani Thread'!L148)</f>
        <v/>
      </c>
      <c r="E419" t="str">
        <f>IF('Floriani Thread'!K148,"",'Floriani Thread'!I148)</f>
        <v/>
      </c>
    </row>
    <row r="420" spans="1:5">
      <c r="A420" s="263"/>
      <c r="B420" t="str">
        <f>IF('Floriani Thread'!K149,"",'Floriani Thread'!A149)</f>
        <v/>
      </c>
      <c r="C420" t="str">
        <f>IF('Floriani Thread'!K149,"",'Floriani Thread'!B149)</f>
        <v/>
      </c>
      <c r="D420" t="str">
        <f>IF('Floriani Thread'!K149,"",'Floriani Thread'!L149)</f>
        <v/>
      </c>
      <c r="E420" t="str">
        <f>IF('Floriani Thread'!K149,"",'Floriani Thread'!I149)</f>
        <v/>
      </c>
    </row>
    <row r="421" spans="1:5">
      <c r="A421" s="263"/>
      <c r="B421" t="str">
        <f>IF('Floriani Thread'!K150,"",'Floriani Thread'!A150)</f>
        <v/>
      </c>
      <c r="C421" t="str">
        <f>IF('Floriani Thread'!K150,"",'Floriani Thread'!B150)</f>
        <v/>
      </c>
      <c r="D421" t="str">
        <f>IF('Floriani Thread'!K150,"",'Floriani Thread'!L150)</f>
        <v/>
      </c>
      <c r="E421" t="str">
        <f>IF('Floriani Thread'!K150,"",'Floriani Thread'!I150)</f>
        <v/>
      </c>
    </row>
    <row r="422" spans="1:5">
      <c r="A422" s="263"/>
      <c r="B422" t="str">
        <f>IF('Floriani Thread'!K151,"",'Floriani Thread'!A151)</f>
        <v/>
      </c>
      <c r="C422" t="str">
        <f>IF('Floriani Thread'!K151,"",'Floriani Thread'!B151)</f>
        <v/>
      </c>
      <c r="D422" t="str">
        <f>IF('Floriani Thread'!K151,"",'Floriani Thread'!L151)</f>
        <v/>
      </c>
      <c r="E422" t="str">
        <f>IF('Floriani Thread'!K151,"",'Floriani Thread'!I151)</f>
        <v/>
      </c>
    </row>
    <row r="423" spans="1:5">
      <c r="A423" s="263"/>
      <c r="B423" t="str">
        <f>IF('Floriani Thread'!K152,"",'Floriani Thread'!A152)</f>
        <v/>
      </c>
      <c r="C423" t="str">
        <f>IF('Floriani Thread'!K152,"",'Floriani Thread'!B152)</f>
        <v/>
      </c>
      <c r="D423" t="str">
        <f>IF('Floriani Thread'!K152,"",'Floriani Thread'!L152)</f>
        <v/>
      </c>
      <c r="E423" t="str">
        <f>IF('Floriani Thread'!K152,"",'Floriani Thread'!I152)</f>
        <v/>
      </c>
    </row>
    <row r="424" spans="1:5">
      <c r="A424" s="263"/>
      <c r="B424" t="str">
        <f>IF('Floriani Thread'!K153,"",'Floriani Thread'!A153)</f>
        <v/>
      </c>
      <c r="C424" t="str">
        <f>IF('Floriani Thread'!K153,"",'Floriani Thread'!B153)</f>
        <v/>
      </c>
      <c r="D424" t="str">
        <f>IF('Floriani Thread'!K153,"",'Floriani Thread'!L153)</f>
        <v/>
      </c>
      <c r="E424" t="str">
        <f>IF('Floriani Thread'!K153,"",'Floriani Thread'!I153)</f>
        <v/>
      </c>
    </row>
    <row r="425" spans="1:5">
      <c r="A425" s="263"/>
      <c r="B425" t="str">
        <f>IF('Floriani Thread'!K154,"",'Floriani Thread'!A154)</f>
        <v/>
      </c>
      <c r="C425" t="str">
        <f>IF('Floriani Thread'!K154,"",'Floriani Thread'!B154)</f>
        <v/>
      </c>
      <c r="D425" t="str">
        <f>IF('Floriani Thread'!K154,"",'Floriani Thread'!L154)</f>
        <v/>
      </c>
      <c r="E425" t="str">
        <f>IF('Floriani Thread'!K154,"",'Floriani Thread'!I154)</f>
        <v/>
      </c>
    </row>
    <row r="426" spans="1:5">
      <c r="A426" s="263"/>
      <c r="B426" t="str">
        <f>IF('Floriani Thread'!K155,"",'Floriani Thread'!A155)</f>
        <v/>
      </c>
      <c r="C426" t="str">
        <f>IF('Floriani Thread'!K155,"",'Floriani Thread'!B155)</f>
        <v/>
      </c>
      <c r="D426" t="str">
        <f>IF('Floriani Thread'!K155,"",'Floriani Thread'!L155)</f>
        <v/>
      </c>
      <c r="E426" t="str">
        <f>IF('Floriani Thread'!K155,"",'Floriani Thread'!I155)</f>
        <v/>
      </c>
    </row>
    <row r="427" spans="1:5">
      <c r="A427" s="263"/>
      <c r="B427" t="str">
        <f>IF('Floriani Thread'!K156,"",'Floriani Thread'!A156)</f>
        <v/>
      </c>
      <c r="C427" t="str">
        <f>IF('Floriani Thread'!K156,"",'Floriani Thread'!B156)</f>
        <v/>
      </c>
      <c r="D427" t="str">
        <f>IF('Floriani Thread'!K156,"",'Floriani Thread'!L156)</f>
        <v/>
      </c>
      <c r="E427" t="str">
        <f>IF('Floriani Thread'!K156,"",'Floriani Thread'!I156)</f>
        <v/>
      </c>
    </row>
    <row r="428" spans="1:5">
      <c r="A428" s="263"/>
      <c r="B428" t="str">
        <f>IF('Floriani Thread'!K157,"",'Floriani Thread'!A157)</f>
        <v/>
      </c>
      <c r="C428" t="str">
        <f>IF('Floriani Thread'!K157,"",'Floriani Thread'!B157)</f>
        <v/>
      </c>
      <c r="D428" t="str">
        <f>IF('Floriani Thread'!K157,"",'Floriani Thread'!L157)</f>
        <v/>
      </c>
      <c r="E428" t="str">
        <f>IF('Floriani Thread'!K157,"",'Floriani Thread'!I157)</f>
        <v/>
      </c>
    </row>
    <row r="429" spans="1:5">
      <c r="A429" s="263"/>
      <c r="B429" t="str">
        <f>IF('Floriani Thread'!K158,"",'Floriani Thread'!A158)</f>
        <v/>
      </c>
      <c r="C429" t="str">
        <f>IF('Floriani Thread'!K158,"",'Floriani Thread'!B158)</f>
        <v/>
      </c>
      <c r="D429" t="str">
        <f>IF('Floriani Thread'!K158,"",'Floriani Thread'!L158)</f>
        <v/>
      </c>
      <c r="E429" t="str">
        <f>IF('Floriani Thread'!K158,"",'Floriani Thread'!I158)</f>
        <v/>
      </c>
    </row>
    <row r="430" spans="1:5">
      <c r="A430" s="263"/>
      <c r="B430" t="str">
        <f>IF('Floriani Thread'!K159,"",'Floriani Thread'!A159)</f>
        <v/>
      </c>
      <c r="C430" t="str">
        <f>IF('Floriani Thread'!K159,"",'Floriani Thread'!B159)</f>
        <v/>
      </c>
      <c r="D430" t="str">
        <f>IF('Floriani Thread'!K159,"",'Floriani Thread'!L159)</f>
        <v/>
      </c>
      <c r="E430" t="str">
        <f>IF('Floriani Thread'!K159,"",'Floriani Thread'!I159)</f>
        <v/>
      </c>
    </row>
    <row r="431" spans="1:5">
      <c r="A431" s="263"/>
      <c r="B431" t="str">
        <f>IF('Floriani Thread'!K160,"",'Floriani Thread'!A160)</f>
        <v/>
      </c>
      <c r="C431" t="str">
        <f>IF('Floriani Thread'!K160,"",'Floriani Thread'!B160)</f>
        <v/>
      </c>
      <c r="D431" t="str">
        <f>IF('Floriani Thread'!K160,"",'Floriani Thread'!L160)</f>
        <v/>
      </c>
      <c r="E431" t="str">
        <f>IF('Floriani Thread'!K160,"",'Floriani Thread'!I160)</f>
        <v/>
      </c>
    </row>
    <row r="432" spans="1:5">
      <c r="A432" s="263"/>
      <c r="B432" t="str">
        <f>IF('Floriani Thread'!K161,"",'Floriani Thread'!A161)</f>
        <v/>
      </c>
      <c r="C432" t="str">
        <f>IF('Floriani Thread'!K161,"",'Floriani Thread'!B161)</f>
        <v/>
      </c>
      <c r="D432" t="str">
        <f>IF('Floriani Thread'!K161,"",'Floriani Thread'!L161)</f>
        <v/>
      </c>
      <c r="E432" t="str">
        <f>IF('Floriani Thread'!K161,"",'Floriani Thread'!I161)</f>
        <v/>
      </c>
    </row>
    <row r="433" spans="1:5">
      <c r="A433" s="263"/>
      <c r="B433" t="str">
        <f>IF('Floriani Thread'!K162,"",'Floriani Thread'!A162)</f>
        <v/>
      </c>
      <c r="C433" t="str">
        <f>IF('Floriani Thread'!K162,"",'Floriani Thread'!B162)</f>
        <v/>
      </c>
      <c r="D433" t="str">
        <f>IF('Floriani Thread'!K162,"",'Floriani Thread'!L162)</f>
        <v/>
      </c>
      <c r="E433" t="str">
        <f>IF('Floriani Thread'!K162,"",'Floriani Thread'!I162)</f>
        <v/>
      </c>
    </row>
    <row r="434" spans="1:5">
      <c r="A434" s="263"/>
      <c r="B434" t="str">
        <f>IF('Floriani Thread'!K163,"",'Floriani Thread'!A163)</f>
        <v/>
      </c>
      <c r="C434" t="str">
        <f>IF('Floriani Thread'!K163,"",'Floriani Thread'!B163)</f>
        <v/>
      </c>
      <c r="D434" t="str">
        <f>IF('Floriani Thread'!K163,"",'Floriani Thread'!L163)</f>
        <v/>
      </c>
      <c r="E434" t="str">
        <f>IF('Floriani Thread'!K163,"",'Floriani Thread'!I163)</f>
        <v/>
      </c>
    </row>
    <row r="435" spans="1:5">
      <c r="A435" s="263"/>
      <c r="B435" t="str">
        <f>IF('Floriani Thread'!K164,"",'Floriani Thread'!A164)</f>
        <v/>
      </c>
      <c r="C435" t="str">
        <f>IF('Floriani Thread'!K164,"",'Floriani Thread'!B164)</f>
        <v/>
      </c>
      <c r="D435" t="str">
        <f>IF('Floriani Thread'!K164,"",'Floriani Thread'!L164)</f>
        <v/>
      </c>
      <c r="E435" t="str">
        <f>IF('Floriani Thread'!K164,"",'Floriani Thread'!I164)</f>
        <v/>
      </c>
    </row>
    <row r="436" spans="1:5">
      <c r="A436" s="263"/>
      <c r="B436" t="str">
        <f>IF('Floriani Thread'!K165,"",'Floriani Thread'!A165)</f>
        <v/>
      </c>
      <c r="C436" t="str">
        <f>IF('Floriani Thread'!K165,"",'Floriani Thread'!B165)</f>
        <v/>
      </c>
      <c r="D436" t="str">
        <f>IF('Floriani Thread'!K165,"",'Floriani Thread'!L165)</f>
        <v/>
      </c>
      <c r="E436" t="str">
        <f>IF('Floriani Thread'!K165,"",'Floriani Thread'!I165)</f>
        <v/>
      </c>
    </row>
    <row r="437" spans="1:5">
      <c r="A437" s="263"/>
      <c r="B437" t="str">
        <f>IF('Floriani Thread'!K166,"",'Floriani Thread'!A166)</f>
        <v/>
      </c>
      <c r="C437" t="str">
        <f>IF('Floriani Thread'!K166,"",'Floriani Thread'!B166)</f>
        <v/>
      </c>
      <c r="D437" t="str">
        <f>IF('Floriani Thread'!K166,"",'Floriani Thread'!L166)</f>
        <v/>
      </c>
      <c r="E437" t="str">
        <f>IF('Floriani Thread'!K166,"",'Floriani Thread'!I166)</f>
        <v/>
      </c>
    </row>
    <row r="438" spans="1:5">
      <c r="A438" s="263"/>
      <c r="B438" t="str">
        <f>IF('Floriani Thread'!K167,"",'Floriani Thread'!A167)</f>
        <v/>
      </c>
      <c r="C438" t="str">
        <f>IF('Floriani Thread'!K167,"",'Floriani Thread'!B167)</f>
        <v/>
      </c>
      <c r="D438" t="str">
        <f>IF('Floriani Thread'!K167,"",'Floriani Thread'!L167)</f>
        <v/>
      </c>
      <c r="E438" t="str">
        <f>IF('Floriani Thread'!K167,"",'Floriani Thread'!I167)</f>
        <v/>
      </c>
    </row>
    <row r="439" spans="1:5">
      <c r="A439" s="263"/>
      <c r="B439" t="str">
        <f>IF('Floriani Thread'!K168,"",'Floriani Thread'!A168)</f>
        <v/>
      </c>
      <c r="C439" t="str">
        <f>IF('Floriani Thread'!K168,"",'Floriani Thread'!B168)</f>
        <v/>
      </c>
      <c r="D439" t="str">
        <f>IF('Floriani Thread'!K168,"",'Floriani Thread'!L168)</f>
        <v/>
      </c>
      <c r="E439" t="str">
        <f>IF('Floriani Thread'!K168,"",'Floriani Thread'!I168)</f>
        <v/>
      </c>
    </row>
    <row r="440" spans="1:5">
      <c r="A440" s="263"/>
      <c r="B440" t="str">
        <f>IF('Floriani Thread'!K169,"",'Floriani Thread'!A169)</f>
        <v/>
      </c>
      <c r="C440" t="str">
        <f>IF('Floriani Thread'!K169,"",'Floriani Thread'!B169)</f>
        <v/>
      </c>
      <c r="D440" t="str">
        <f>IF('Floriani Thread'!K169,"",'Floriani Thread'!L169)</f>
        <v/>
      </c>
      <c r="E440" t="str">
        <f>IF('Floriani Thread'!K169,"",'Floriani Thread'!I169)</f>
        <v/>
      </c>
    </row>
    <row r="441" spans="1:5">
      <c r="A441" s="263"/>
      <c r="B441" t="str">
        <f>IF('Floriani Thread'!K170,"",'Floriani Thread'!A170)</f>
        <v/>
      </c>
      <c r="C441" t="str">
        <f>IF('Floriani Thread'!K170,"",'Floriani Thread'!B170)</f>
        <v/>
      </c>
      <c r="D441" t="str">
        <f>IF('Floriani Thread'!K170,"",'Floriani Thread'!L170)</f>
        <v/>
      </c>
      <c r="E441" t="str">
        <f>IF('Floriani Thread'!K170,"",'Floriani Thread'!I170)</f>
        <v/>
      </c>
    </row>
    <row r="442" spans="1:5">
      <c r="A442" s="263"/>
      <c r="B442" t="str">
        <f>IF('Floriani Thread'!K171,"",'Floriani Thread'!A171)</f>
        <v/>
      </c>
      <c r="C442" t="str">
        <f>IF('Floriani Thread'!K171,"",'Floriani Thread'!B171)</f>
        <v/>
      </c>
      <c r="D442" t="str">
        <f>IF('Floriani Thread'!K171,"",'Floriani Thread'!L171)</f>
        <v/>
      </c>
      <c r="E442" t="str">
        <f>IF('Floriani Thread'!K171,"",'Floriani Thread'!I171)</f>
        <v/>
      </c>
    </row>
    <row r="443" spans="1:5">
      <c r="A443" s="263"/>
      <c r="B443" t="str">
        <f>IF('Floriani Thread'!K172,"",'Floriani Thread'!A172)</f>
        <v/>
      </c>
      <c r="C443" t="str">
        <f>IF('Floriani Thread'!K172,"",'Floriani Thread'!B172)</f>
        <v/>
      </c>
      <c r="D443" t="str">
        <f>IF('Floriani Thread'!K172,"",'Floriani Thread'!L172)</f>
        <v/>
      </c>
      <c r="E443" t="str">
        <f>IF('Floriani Thread'!K172,"",'Floriani Thread'!I172)</f>
        <v/>
      </c>
    </row>
    <row r="444" spans="1:5">
      <c r="A444" s="263"/>
      <c r="B444" t="str">
        <f>IF('Floriani Thread'!K173,"",'Floriani Thread'!A173)</f>
        <v/>
      </c>
      <c r="C444" t="str">
        <f>IF('Floriani Thread'!K173,"",'Floriani Thread'!B173)</f>
        <v/>
      </c>
      <c r="D444" t="str">
        <f>IF('Floriani Thread'!K173,"",'Floriani Thread'!L173)</f>
        <v/>
      </c>
      <c r="E444" t="str">
        <f>IF('Floriani Thread'!K173,"",'Floriani Thread'!I173)</f>
        <v/>
      </c>
    </row>
    <row r="445" spans="1:5">
      <c r="A445" s="263"/>
      <c r="B445" t="str">
        <f>IF('Floriani Thread'!K174,"",'Floriani Thread'!A174)</f>
        <v/>
      </c>
      <c r="C445" t="str">
        <f>IF('Floriani Thread'!K174,"",'Floriani Thread'!B174)</f>
        <v/>
      </c>
      <c r="D445" t="str">
        <f>IF('Floriani Thread'!K174,"",'Floriani Thread'!L174)</f>
        <v/>
      </c>
      <c r="E445" t="str">
        <f>IF('Floriani Thread'!K174,"",'Floriani Thread'!I174)</f>
        <v/>
      </c>
    </row>
    <row r="446" spans="1:5">
      <c r="A446" s="263"/>
      <c r="B446" t="str">
        <f>IF('Floriani Thread'!K175,"",'Floriani Thread'!A175)</f>
        <v/>
      </c>
      <c r="C446" t="str">
        <f>IF('Floriani Thread'!K175,"",'Floriani Thread'!B175)</f>
        <v/>
      </c>
      <c r="D446" t="str">
        <f>IF('Floriani Thread'!K175,"",'Floriani Thread'!L175)</f>
        <v/>
      </c>
      <c r="E446" t="str">
        <f>IF('Floriani Thread'!K175,"",'Floriani Thread'!I175)</f>
        <v/>
      </c>
    </row>
    <row r="447" spans="1:5">
      <c r="A447" s="263"/>
      <c r="B447" t="str">
        <f>IF('Floriani Thread'!K176,"",'Floriani Thread'!A176)</f>
        <v/>
      </c>
      <c r="C447" t="str">
        <f>IF('Floriani Thread'!K176,"",'Floriani Thread'!B176)</f>
        <v/>
      </c>
      <c r="D447" t="str">
        <f>IF('Floriani Thread'!K176,"",'Floriani Thread'!L176)</f>
        <v/>
      </c>
      <c r="E447" t="str">
        <f>IF('Floriani Thread'!K176,"",'Floriani Thread'!I176)</f>
        <v/>
      </c>
    </row>
    <row r="448" spans="1:5">
      <c r="A448" s="263"/>
      <c r="B448" t="str">
        <f>IF('Floriani Thread'!K177,"",'Floriani Thread'!A177)</f>
        <v/>
      </c>
      <c r="C448" t="str">
        <f>IF('Floriani Thread'!K177,"",'Floriani Thread'!B177)</f>
        <v/>
      </c>
      <c r="D448" t="str">
        <f>IF('Floriani Thread'!K177,"",'Floriani Thread'!L177)</f>
        <v/>
      </c>
      <c r="E448" t="str">
        <f>IF('Floriani Thread'!K177,"",'Floriani Thread'!I177)</f>
        <v/>
      </c>
    </row>
    <row r="449" spans="1:5">
      <c r="A449" s="263"/>
      <c r="B449" t="str">
        <f>IF('Floriani Thread'!K178,"",'Floriani Thread'!A178)</f>
        <v/>
      </c>
      <c r="C449" t="str">
        <f>IF('Floriani Thread'!K178,"",'Floriani Thread'!B178)</f>
        <v/>
      </c>
      <c r="D449" t="str">
        <f>IF('Floriani Thread'!K178,"",'Floriani Thread'!L178)</f>
        <v/>
      </c>
      <c r="E449" t="str">
        <f>IF('Floriani Thread'!K178,"",'Floriani Thread'!I178)</f>
        <v/>
      </c>
    </row>
    <row r="450" spans="1:5">
      <c r="A450" s="263"/>
      <c r="B450" t="str">
        <f>IF('Floriani Thread'!K179,"",'Floriani Thread'!A179)</f>
        <v/>
      </c>
      <c r="C450" t="str">
        <f>IF('Floriani Thread'!K179,"",'Floriani Thread'!B179)</f>
        <v/>
      </c>
      <c r="D450" t="str">
        <f>IF('Floriani Thread'!K179,"",'Floriani Thread'!L179)</f>
        <v/>
      </c>
      <c r="E450" t="str">
        <f>IF('Floriani Thread'!K179,"",'Floriani Thread'!I179)</f>
        <v/>
      </c>
    </row>
    <row r="451" spans="1:5">
      <c r="A451" s="263"/>
      <c r="B451" t="str">
        <f>IF('Floriani Thread'!K180,"",'Floriani Thread'!A180)</f>
        <v/>
      </c>
      <c r="C451" t="str">
        <f>IF('Floriani Thread'!K180,"",'Floriani Thread'!B180)</f>
        <v/>
      </c>
      <c r="D451" t="str">
        <f>IF('Floriani Thread'!K180,"",'Floriani Thread'!L180)</f>
        <v/>
      </c>
      <c r="E451" t="str">
        <f>IF('Floriani Thread'!K180,"",'Floriani Thread'!I180)</f>
        <v/>
      </c>
    </row>
    <row r="452" spans="1:5">
      <c r="A452" s="263"/>
      <c r="B452" t="str">
        <f>IF('Floriani Thread'!K181,"",'Floriani Thread'!A181)</f>
        <v/>
      </c>
      <c r="C452" t="str">
        <f>IF('Floriani Thread'!K181,"",'Floriani Thread'!B181)</f>
        <v/>
      </c>
      <c r="D452" t="str">
        <f>IF('Floriani Thread'!K181,"",'Floriani Thread'!L181)</f>
        <v/>
      </c>
      <c r="E452" t="str">
        <f>IF('Floriani Thread'!K181,"",'Floriani Thread'!I181)</f>
        <v/>
      </c>
    </row>
    <row r="453" spans="1:5">
      <c r="A453" s="263"/>
      <c r="B453" t="str">
        <f>IF('Floriani Thread'!K182,"",'Floriani Thread'!A182)</f>
        <v/>
      </c>
      <c r="C453" t="str">
        <f>IF('Floriani Thread'!K182,"",'Floriani Thread'!B182)</f>
        <v/>
      </c>
      <c r="D453" t="str">
        <f>IF('Floriani Thread'!K182,"",'Floriani Thread'!L182)</f>
        <v/>
      </c>
      <c r="E453" t="str">
        <f>IF('Floriani Thread'!K182,"",'Floriani Thread'!I182)</f>
        <v/>
      </c>
    </row>
    <row r="454" spans="1:5">
      <c r="A454" s="263"/>
      <c r="B454" t="str">
        <f>IF('Floriani Thread'!K183,"",'Floriani Thread'!A183)</f>
        <v/>
      </c>
      <c r="C454" t="str">
        <f>IF('Floriani Thread'!K183,"",'Floriani Thread'!B183)</f>
        <v/>
      </c>
      <c r="D454" t="str">
        <f>IF('Floriani Thread'!K183,"",'Floriani Thread'!L183)</f>
        <v/>
      </c>
      <c r="E454" t="str">
        <f>IF('Floriani Thread'!K183,"",'Floriani Thread'!I183)</f>
        <v/>
      </c>
    </row>
    <row r="455" spans="1:5">
      <c r="A455" s="263"/>
      <c r="B455" t="str">
        <f>IF('Floriani Thread'!K184,"",'Floriani Thread'!A184)</f>
        <v/>
      </c>
      <c r="C455" t="str">
        <f>IF('Floriani Thread'!K184,"",'Floriani Thread'!B184)</f>
        <v/>
      </c>
      <c r="D455" t="str">
        <f>IF('Floriani Thread'!K184,"",'Floriani Thread'!L184)</f>
        <v/>
      </c>
      <c r="E455" t="str">
        <f>IF('Floriani Thread'!K184,"",'Floriani Thread'!I184)</f>
        <v/>
      </c>
    </row>
    <row r="456" spans="1:5">
      <c r="A456" s="263"/>
      <c r="B456" t="str">
        <f>IF('Floriani Thread'!K185,"",'Floriani Thread'!A185)</f>
        <v/>
      </c>
      <c r="C456" t="str">
        <f>IF('Floriani Thread'!K185,"",'Floriani Thread'!B185)</f>
        <v/>
      </c>
      <c r="D456" t="str">
        <f>IF('Floriani Thread'!K185,"",'Floriani Thread'!L185)</f>
        <v/>
      </c>
      <c r="E456" t="str">
        <f>IF('Floriani Thread'!K185,"",'Floriani Thread'!I185)</f>
        <v/>
      </c>
    </row>
    <row r="457" spans="1:5">
      <c r="A457" s="263"/>
      <c r="B457" t="str">
        <f>IF('Floriani Thread'!K186,"",'Floriani Thread'!A186)</f>
        <v/>
      </c>
      <c r="C457" t="str">
        <f>IF('Floriani Thread'!K186,"",'Floriani Thread'!B186)</f>
        <v/>
      </c>
      <c r="D457" t="str">
        <f>IF('Floriani Thread'!K186,"",'Floriani Thread'!L186)</f>
        <v/>
      </c>
      <c r="E457" t="str">
        <f>IF('Floriani Thread'!K186,"",'Floriani Thread'!I186)</f>
        <v/>
      </c>
    </row>
    <row r="458" spans="1:5">
      <c r="A458" s="263"/>
      <c r="B458" t="str">
        <f>IF('Floriani Thread'!K187,"",'Floriani Thread'!A187)</f>
        <v/>
      </c>
      <c r="C458" t="str">
        <f>IF('Floriani Thread'!K187,"",'Floriani Thread'!B187)</f>
        <v/>
      </c>
      <c r="D458" t="str">
        <f>IF('Floriani Thread'!K187,"",'Floriani Thread'!L187)</f>
        <v/>
      </c>
      <c r="E458" t="str">
        <f>IF('Floriani Thread'!K187,"",'Floriani Thread'!I187)</f>
        <v/>
      </c>
    </row>
    <row r="459" spans="1:5">
      <c r="A459" s="263"/>
      <c r="B459" t="str">
        <f>IF('Floriani Thread'!K188,"",'Floriani Thread'!A188)</f>
        <v/>
      </c>
      <c r="C459" t="str">
        <f>IF('Floriani Thread'!K188,"",'Floriani Thread'!B188)</f>
        <v/>
      </c>
      <c r="D459" t="str">
        <f>IF('Floriani Thread'!K188,"",'Floriani Thread'!L188)</f>
        <v/>
      </c>
      <c r="E459" t="str">
        <f>IF('Floriani Thread'!K188,"",'Floriani Thread'!I188)</f>
        <v/>
      </c>
    </row>
    <row r="460" spans="1:5">
      <c r="A460" s="263"/>
      <c r="B460" t="str">
        <f>IF('Floriani Thread'!K189,"",'Floriani Thread'!A189)</f>
        <v/>
      </c>
      <c r="C460" t="str">
        <f>IF('Floriani Thread'!K189,"",'Floriani Thread'!B189)</f>
        <v/>
      </c>
      <c r="D460" t="str">
        <f>IF('Floriani Thread'!K189,"",'Floriani Thread'!L189)</f>
        <v/>
      </c>
      <c r="E460" t="str">
        <f>IF('Floriani Thread'!K189,"",'Floriani Thread'!I189)</f>
        <v/>
      </c>
    </row>
    <row r="461" spans="1:5">
      <c r="A461" s="263"/>
      <c r="B461" t="str">
        <f>IF('Floriani Thread'!K190,"",'Floriani Thread'!A190)</f>
        <v/>
      </c>
      <c r="C461" t="str">
        <f>IF('Floriani Thread'!K190,"",'Floriani Thread'!B190)</f>
        <v/>
      </c>
      <c r="D461" t="str">
        <f>IF('Floriani Thread'!K190,"",'Floriani Thread'!L190)</f>
        <v/>
      </c>
      <c r="E461" t="str">
        <f>IF('Floriani Thread'!K190,"",'Floriani Thread'!I190)</f>
        <v/>
      </c>
    </row>
    <row r="462" spans="1:5">
      <c r="A462" s="263"/>
      <c r="B462" t="str">
        <f>IF('Floriani Thread'!K191,"",'Floriani Thread'!A191)</f>
        <v/>
      </c>
      <c r="C462" t="str">
        <f>IF('Floriani Thread'!K191,"",'Floriani Thread'!B191)</f>
        <v/>
      </c>
      <c r="D462" t="str">
        <f>IF('Floriani Thread'!K191,"",'Floriani Thread'!L191)</f>
        <v/>
      </c>
      <c r="E462" t="str">
        <f>IF('Floriani Thread'!K191,"",'Floriani Thread'!I191)</f>
        <v/>
      </c>
    </row>
    <row r="463" spans="1:5">
      <c r="A463" s="263"/>
      <c r="B463" t="str">
        <f>IF('Floriani Thread'!K192,"",'Floriani Thread'!A192)</f>
        <v/>
      </c>
      <c r="C463" t="str">
        <f>IF('Floriani Thread'!K192,"",'Floriani Thread'!B192)</f>
        <v/>
      </c>
      <c r="D463" t="str">
        <f>IF('Floriani Thread'!K192,"",'Floriani Thread'!L192)</f>
        <v/>
      </c>
      <c r="E463" t="str">
        <f>IF('Floriani Thread'!K192,"",'Floriani Thread'!I192)</f>
        <v/>
      </c>
    </row>
    <row r="464" spans="1:5">
      <c r="A464" s="263"/>
      <c r="B464" t="str">
        <f>IF('Floriani Thread'!K193,"",'Floriani Thread'!A193)</f>
        <v/>
      </c>
      <c r="C464" t="str">
        <f>IF('Floriani Thread'!K193,"",'Floriani Thread'!B193)</f>
        <v/>
      </c>
      <c r="D464" t="str">
        <f>IF('Floriani Thread'!K193,"",'Floriani Thread'!L193)</f>
        <v/>
      </c>
      <c r="E464" t="str">
        <f>IF('Floriani Thread'!K193,"",'Floriani Thread'!I193)</f>
        <v/>
      </c>
    </row>
    <row r="465" spans="1:5">
      <c r="A465" s="263"/>
      <c r="B465" t="str">
        <f>IF('Floriani Thread'!K194,"",'Floriani Thread'!A194)</f>
        <v/>
      </c>
      <c r="C465" t="str">
        <f>IF('Floriani Thread'!K194,"",'Floriani Thread'!B194)</f>
        <v/>
      </c>
      <c r="D465" t="str">
        <f>IF('Floriani Thread'!K194,"",'Floriani Thread'!L194)</f>
        <v/>
      </c>
      <c r="E465" t="str">
        <f>IF('Floriani Thread'!K194,"",'Floriani Thread'!I194)</f>
        <v/>
      </c>
    </row>
    <row r="466" spans="1:5">
      <c r="A466" s="263"/>
      <c r="B466" t="str">
        <f>IF('Floriani Thread'!K195,"",'Floriani Thread'!A195)</f>
        <v/>
      </c>
      <c r="C466" t="str">
        <f>IF('Floriani Thread'!K195,"",'Floriani Thread'!B195)</f>
        <v/>
      </c>
      <c r="D466" t="str">
        <f>IF('Floriani Thread'!K195,"",'Floriani Thread'!L195)</f>
        <v/>
      </c>
      <c r="E466" t="str">
        <f>IF('Floriani Thread'!K195,"",'Floriani Thread'!I195)</f>
        <v/>
      </c>
    </row>
    <row r="467" spans="1:5">
      <c r="A467" s="263"/>
      <c r="B467" t="str">
        <f>IF('Floriani Thread'!K196,"",'Floriani Thread'!A196)</f>
        <v/>
      </c>
      <c r="C467" t="str">
        <f>IF('Floriani Thread'!K196,"",'Floriani Thread'!B196)</f>
        <v/>
      </c>
      <c r="D467" t="str">
        <f>IF('Floriani Thread'!K196,"",'Floriani Thread'!L196)</f>
        <v/>
      </c>
      <c r="E467" t="str">
        <f>IF('Floriani Thread'!K196,"",'Floriani Thread'!I196)</f>
        <v/>
      </c>
    </row>
    <row r="468" spans="1:5">
      <c r="A468" s="263"/>
      <c r="B468" t="str">
        <f>IF('Floriani Thread'!K197,"",'Floriani Thread'!A197)</f>
        <v/>
      </c>
      <c r="C468" t="str">
        <f>IF('Floriani Thread'!K197,"",'Floriani Thread'!B197)</f>
        <v/>
      </c>
      <c r="D468" t="str">
        <f>IF('Floriani Thread'!K197,"",'Floriani Thread'!L197)</f>
        <v/>
      </c>
      <c r="E468" t="str">
        <f>IF('Floriani Thread'!K197,"",'Floriani Thread'!I197)</f>
        <v/>
      </c>
    </row>
    <row r="469" spans="1:5">
      <c r="A469" s="263"/>
      <c r="B469" t="str">
        <f>IF('Floriani Thread'!K198,"",'Floriani Thread'!A198)</f>
        <v/>
      </c>
      <c r="C469" t="str">
        <f>IF('Floriani Thread'!K198,"",'Floriani Thread'!B198)</f>
        <v/>
      </c>
      <c r="D469" t="str">
        <f>IF('Floriani Thread'!K198,"",'Floriani Thread'!L198)</f>
        <v/>
      </c>
      <c r="E469" t="str">
        <f>IF('Floriani Thread'!K198,"",'Floriani Thread'!I198)</f>
        <v/>
      </c>
    </row>
    <row r="470" spans="1:5">
      <c r="A470" s="263"/>
      <c r="B470" t="str">
        <f>IF('Floriani Thread'!K199,"",'Floriani Thread'!A199)</f>
        <v/>
      </c>
      <c r="C470" t="str">
        <f>IF('Floriani Thread'!K199,"",'Floriani Thread'!B199)</f>
        <v/>
      </c>
      <c r="D470" t="str">
        <f>IF('Floriani Thread'!K199,"",'Floriani Thread'!L199)</f>
        <v/>
      </c>
      <c r="E470" t="str">
        <f>IF('Floriani Thread'!K199,"",'Floriani Thread'!I199)</f>
        <v/>
      </c>
    </row>
    <row r="471" spans="1:5">
      <c r="A471" s="263"/>
      <c r="B471" t="str">
        <f>IF('Floriani Thread'!K200,"",'Floriani Thread'!A200)</f>
        <v/>
      </c>
      <c r="C471" t="str">
        <f>IF('Floriani Thread'!K200,"",'Floriani Thread'!B200)</f>
        <v/>
      </c>
      <c r="D471" t="str">
        <f>IF('Floriani Thread'!K200,"",'Floriani Thread'!L200)</f>
        <v/>
      </c>
      <c r="E471" t="str">
        <f>IF('Floriani Thread'!K200,"",'Floriani Thread'!I200)</f>
        <v/>
      </c>
    </row>
    <row r="472" spans="1:5">
      <c r="A472" s="263"/>
      <c r="B472" t="str">
        <f>IF('Floriani Thread'!K201,"",'Floriani Thread'!A201)</f>
        <v/>
      </c>
      <c r="C472" t="str">
        <f>IF('Floriani Thread'!K201,"",'Floriani Thread'!B201)</f>
        <v/>
      </c>
      <c r="D472" t="str">
        <f>IF('Floriani Thread'!K201,"",'Floriani Thread'!L201)</f>
        <v/>
      </c>
      <c r="E472" t="str">
        <f>IF('Floriani Thread'!K201,"",'Floriani Thread'!I201)</f>
        <v/>
      </c>
    </row>
    <row r="473" spans="1:5">
      <c r="A473" s="263"/>
      <c r="B473" t="str">
        <f>IF('Floriani Thread'!K202,"",'Floriani Thread'!A202)</f>
        <v/>
      </c>
      <c r="C473" t="str">
        <f>IF('Floriani Thread'!K202,"",'Floriani Thread'!B202)</f>
        <v/>
      </c>
      <c r="D473" t="str">
        <f>IF('Floriani Thread'!K202,"",'Floriani Thread'!L202)</f>
        <v/>
      </c>
      <c r="E473" t="str">
        <f>IF('Floriani Thread'!K202,"",'Floriani Thread'!I202)</f>
        <v/>
      </c>
    </row>
    <row r="474" spans="1:5">
      <c r="A474" s="263"/>
      <c r="B474" t="str">
        <f>IF('Floriani Thread'!K203,"",'Floriani Thread'!A203)</f>
        <v/>
      </c>
      <c r="C474" t="str">
        <f>IF('Floriani Thread'!K203,"",'Floriani Thread'!B203)</f>
        <v/>
      </c>
      <c r="D474" t="str">
        <f>IF('Floriani Thread'!K203,"",'Floriani Thread'!L203)</f>
        <v/>
      </c>
      <c r="E474" t="str">
        <f>IF('Floriani Thread'!K203,"",'Floriani Thread'!I203)</f>
        <v/>
      </c>
    </row>
    <row r="475" spans="1:5">
      <c r="A475" s="263"/>
      <c r="B475" t="str">
        <f>IF('Floriani Thread'!K204,"",'Floriani Thread'!A204)</f>
        <v/>
      </c>
      <c r="C475" t="str">
        <f>IF('Floriani Thread'!K204,"",'Floriani Thread'!B204)</f>
        <v/>
      </c>
      <c r="D475" t="str">
        <f>IF('Floriani Thread'!K204,"",'Floriani Thread'!L204)</f>
        <v/>
      </c>
      <c r="E475" t="str">
        <f>IF('Floriani Thread'!K204,"",'Floriani Thread'!I204)</f>
        <v/>
      </c>
    </row>
    <row r="476" spans="1:5">
      <c r="A476" s="263"/>
      <c r="B476" t="str">
        <f>IF('Floriani Thread'!K205,"",'Floriani Thread'!A205)</f>
        <v/>
      </c>
      <c r="C476" t="str">
        <f>IF('Floriani Thread'!K205,"",'Floriani Thread'!B205)</f>
        <v/>
      </c>
      <c r="D476" t="str">
        <f>IF('Floriani Thread'!K205,"",'Floriani Thread'!L205)</f>
        <v/>
      </c>
      <c r="E476" t="str">
        <f>IF('Floriani Thread'!K205,"",'Floriani Thread'!I205)</f>
        <v/>
      </c>
    </row>
    <row r="477" spans="1:5">
      <c r="A477" s="263"/>
      <c r="B477" t="str">
        <f>IF('Floriani Thread'!K206,"",'Floriani Thread'!A206)</f>
        <v/>
      </c>
      <c r="C477" t="str">
        <f>IF('Floriani Thread'!K206,"",'Floriani Thread'!B206)</f>
        <v/>
      </c>
      <c r="D477" t="str">
        <f>IF('Floriani Thread'!K206,"",'Floriani Thread'!L206)</f>
        <v/>
      </c>
      <c r="E477" t="str">
        <f>IF('Floriani Thread'!K206,"",'Floriani Thread'!I206)</f>
        <v/>
      </c>
    </row>
    <row r="478" spans="1:5">
      <c r="A478" s="263"/>
      <c r="B478" t="str">
        <f>IF('Floriani Thread'!K207,"",'Floriani Thread'!A207)</f>
        <v/>
      </c>
      <c r="C478" t="str">
        <f>IF('Floriani Thread'!K207,"",'Floriani Thread'!B207)</f>
        <v/>
      </c>
      <c r="D478" t="str">
        <f>IF('Floriani Thread'!K207,"",'Floriani Thread'!L207)</f>
        <v/>
      </c>
      <c r="E478" t="str">
        <f>IF('Floriani Thread'!K207,"",'Floriani Thread'!I207)</f>
        <v/>
      </c>
    </row>
    <row r="479" spans="1:5">
      <c r="A479" s="263"/>
      <c r="B479" t="str">
        <f>IF('Floriani Thread'!K208,"",'Floriani Thread'!A208)</f>
        <v/>
      </c>
      <c r="C479" t="str">
        <f>IF('Floriani Thread'!K208,"",'Floriani Thread'!B208)</f>
        <v/>
      </c>
      <c r="D479" t="str">
        <f>IF('Floriani Thread'!K208,"",'Floriani Thread'!L208)</f>
        <v/>
      </c>
      <c r="E479" t="str">
        <f>IF('Floriani Thread'!K208,"",'Floriani Thread'!I208)</f>
        <v/>
      </c>
    </row>
    <row r="480" spans="1:5">
      <c r="A480" s="263"/>
      <c r="B480" t="str">
        <f>IF('Floriani Thread'!K209,"",'Floriani Thread'!A209)</f>
        <v/>
      </c>
      <c r="C480" t="str">
        <f>IF('Floriani Thread'!K209,"",'Floriani Thread'!B209)</f>
        <v/>
      </c>
      <c r="D480" t="str">
        <f>IF('Floriani Thread'!K209,"",'Floriani Thread'!L209)</f>
        <v/>
      </c>
      <c r="E480" t="str">
        <f>IF('Floriani Thread'!K209,"",'Floriani Thread'!I209)</f>
        <v/>
      </c>
    </row>
    <row r="481" spans="1:5">
      <c r="A481" s="263"/>
      <c r="B481" t="str">
        <f>IF('Floriani Thread'!K210,"",'Floriani Thread'!A210)</f>
        <v/>
      </c>
      <c r="C481" t="str">
        <f>IF('Floriani Thread'!K210,"",'Floriani Thread'!B210)</f>
        <v/>
      </c>
      <c r="D481" t="str">
        <f>IF('Floriani Thread'!K210,"",'Floriani Thread'!L210)</f>
        <v/>
      </c>
      <c r="E481" t="str">
        <f>IF('Floriani Thread'!K210,"",'Floriani Thread'!I210)</f>
        <v/>
      </c>
    </row>
    <row r="482" spans="1:5">
      <c r="A482" s="263"/>
      <c r="B482" t="str">
        <f>IF('Floriani Thread'!K211,"",'Floriani Thread'!A211)</f>
        <v/>
      </c>
      <c r="C482" t="str">
        <f>IF('Floriani Thread'!K211,"",'Floriani Thread'!B211)</f>
        <v/>
      </c>
      <c r="D482" t="str">
        <f>IF('Floriani Thread'!K211,"",'Floriani Thread'!L211)</f>
        <v/>
      </c>
      <c r="E482" t="str">
        <f>IF('Floriani Thread'!K211,"",'Floriani Thread'!I211)</f>
        <v/>
      </c>
    </row>
    <row r="483" spans="1:5">
      <c r="A483" s="263"/>
      <c r="B483" t="str">
        <f>IF('Floriani Thread'!K212,"",'Floriani Thread'!A212)</f>
        <v/>
      </c>
      <c r="C483" t="str">
        <f>IF('Floriani Thread'!K212,"",'Floriani Thread'!B212)</f>
        <v/>
      </c>
      <c r="D483" t="str">
        <f>IF('Floriani Thread'!K212,"",'Floriani Thread'!L212)</f>
        <v/>
      </c>
      <c r="E483" t="str">
        <f>IF('Floriani Thread'!K212,"",'Floriani Thread'!I212)</f>
        <v/>
      </c>
    </row>
    <row r="484" spans="1:5">
      <c r="A484" s="263"/>
      <c r="B484" t="str">
        <f>IF('Floriani Thread'!K213,"",'Floriani Thread'!A213)</f>
        <v/>
      </c>
      <c r="C484" t="str">
        <f>IF('Floriani Thread'!K213,"",'Floriani Thread'!B213)</f>
        <v/>
      </c>
      <c r="D484" t="str">
        <f>IF('Floriani Thread'!K213,"",'Floriani Thread'!L213)</f>
        <v/>
      </c>
      <c r="E484" t="str">
        <f>IF('Floriani Thread'!K213,"",'Floriani Thread'!I213)</f>
        <v/>
      </c>
    </row>
    <row r="485" spans="1:5">
      <c r="A485" s="263"/>
      <c r="B485" t="str">
        <f>IF('Floriani Thread'!K214,"",'Floriani Thread'!A214)</f>
        <v/>
      </c>
      <c r="C485" t="str">
        <f>IF('Floriani Thread'!K214,"",'Floriani Thread'!B214)</f>
        <v/>
      </c>
      <c r="D485" t="str">
        <f>IF('Floriani Thread'!K214,"",'Floriani Thread'!L214)</f>
        <v/>
      </c>
      <c r="E485" t="str">
        <f>IF('Floriani Thread'!K214,"",'Floriani Thread'!I214)</f>
        <v/>
      </c>
    </row>
    <row r="486" spans="1:5">
      <c r="A486" s="263"/>
      <c r="B486" t="str">
        <f>IF('Floriani Thread'!K215,"",'Floriani Thread'!A215)</f>
        <v/>
      </c>
      <c r="C486" t="str">
        <f>IF('Floriani Thread'!K215,"",'Floriani Thread'!B215)</f>
        <v/>
      </c>
      <c r="D486" t="str">
        <f>IF('Floriani Thread'!K215,"",'Floriani Thread'!L215)</f>
        <v/>
      </c>
      <c r="E486" t="str">
        <f>IF('Floriani Thread'!K215,"",'Floriani Thread'!I215)</f>
        <v/>
      </c>
    </row>
    <row r="487" spans="1:5">
      <c r="A487" s="263"/>
      <c r="B487" t="str">
        <f>IF('Floriani Thread'!K216,"",'Floriani Thread'!A216)</f>
        <v/>
      </c>
      <c r="C487" t="str">
        <f>IF('Floriani Thread'!K216,"",'Floriani Thread'!B216)</f>
        <v/>
      </c>
      <c r="D487" t="str">
        <f>IF('Floriani Thread'!K216,"",'Floriani Thread'!L216)</f>
        <v/>
      </c>
      <c r="E487" t="str">
        <f>IF('Floriani Thread'!K216,"",'Floriani Thread'!I216)</f>
        <v/>
      </c>
    </row>
    <row r="488" spans="1:5">
      <c r="A488" s="263"/>
      <c r="B488" t="str">
        <f>IF('Floriani Thread'!K217,"",'Floriani Thread'!A217)</f>
        <v/>
      </c>
      <c r="C488" t="str">
        <f>IF('Floriani Thread'!K217,"",'Floriani Thread'!B217)</f>
        <v/>
      </c>
      <c r="D488" t="str">
        <f>IF('Floriani Thread'!K217,"",'Floriani Thread'!L217)</f>
        <v/>
      </c>
      <c r="E488" t="str">
        <f>IF('Floriani Thread'!K217,"",'Floriani Thread'!I217)</f>
        <v/>
      </c>
    </row>
    <row r="489" spans="1:5">
      <c r="A489" s="263"/>
      <c r="B489" t="str">
        <f>IF('Floriani Thread'!K218,"",'Floriani Thread'!A218)</f>
        <v/>
      </c>
      <c r="C489" t="str">
        <f>IF('Floriani Thread'!K218,"",'Floriani Thread'!B218)</f>
        <v/>
      </c>
      <c r="D489" t="str">
        <f>IF('Floriani Thread'!K218,"",'Floriani Thread'!L218)</f>
        <v/>
      </c>
      <c r="E489" t="str">
        <f>IF('Floriani Thread'!K218,"",'Floriani Thread'!I218)</f>
        <v/>
      </c>
    </row>
    <row r="490" spans="1:5">
      <c r="A490" s="263"/>
      <c r="B490" t="str">
        <f>IF('Floriani Thread'!K219,"",'Floriani Thread'!A219)</f>
        <v/>
      </c>
      <c r="C490" t="str">
        <f>IF('Floriani Thread'!K219,"",'Floriani Thread'!B219)</f>
        <v/>
      </c>
      <c r="D490" t="str">
        <f>IF('Floriani Thread'!K219,"",'Floriani Thread'!L219)</f>
        <v/>
      </c>
      <c r="E490" t="str">
        <f>IF('Floriani Thread'!K219,"",'Floriani Thread'!I219)</f>
        <v/>
      </c>
    </row>
    <row r="491" spans="1:5">
      <c r="A491" s="263"/>
      <c r="B491" t="str">
        <f>IF('Floriani Thread'!K220,"",'Floriani Thread'!A220)</f>
        <v/>
      </c>
      <c r="C491" t="str">
        <f>IF('Floriani Thread'!K220,"",'Floriani Thread'!B220)</f>
        <v/>
      </c>
      <c r="D491" t="str">
        <f>IF('Floriani Thread'!K220,"",'Floriani Thread'!L220)</f>
        <v/>
      </c>
      <c r="E491" t="str">
        <f>IF('Floriani Thread'!K220,"",'Floriani Thread'!I220)</f>
        <v/>
      </c>
    </row>
    <row r="492" spans="1:5">
      <c r="A492" s="263"/>
      <c r="B492" t="str">
        <f>IF('Floriani Thread'!K221,"",'Floriani Thread'!A221)</f>
        <v/>
      </c>
      <c r="C492" t="str">
        <f>IF('Floriani Thread'!K221,"",'Floriani Thread'!B221)</f>
        <v/>
      </c>
      <c r="D492" t="str">
        <f>IF('Floriani Thread'!K221,"",'Floriani Thread'!L221)</f>
        <v/>
      </c>
      <c r="E492" t="str">
        <f>IF('Floriani Thread'!K221,"",'Floriani Thread'!I221)</f>
        <v/>
      </c>
    </row>
    <row r="493" spans="1:5">
      <c r="A493" s="263"/>
      <c r="B493" t="str">
        <f>IF('Floriani Thread'!K222,"",'Floriani Thread'!A222)</f>
        <v/>
      </c>
      <c r="C493" t="str">
        <f>IF('Floriani Thread'!K222,"",'Floriani Thread'!B222)</f>
        <v/>
      </c>
      <c r="D493" t="str">
        <f>IF('Floriani Thread'!K222,"",'Floriani Thread'!L222)</f>
        <v/>
      </c>
      <c r="E493" t="str">
        <f>IF('Floriani Thread'!K222,"",'Floriani Thread'!I222)</f>
        <v/>
      </c>
    </row>
    <row r="494" spans="1:5">
      <c r="A494" s="263"/>
      <c r="B494" t="str">
        <f>IF('Floriani Thread'!K223,"",'Floriani Thread'!A223)</f>
        <v/>
      </c>
      <c r="C494" t="str">
        <f>IF('Floriani Thread'!K223,"",'Floriani Thread'!B223)</f>
        <v/>
      </c>
      <c r="D494" t="str">
        <f>IF('Floriani Thread'!K223,"",'Floriani Thread'!L223)</f>
        <v/>
      </c>
      <c r="E494" t="str">
        <f>IF('Floriani Thread'!K223,"",'Floriani Thread'!I223)</f>
        <v/>
      </c>
    </row>
    <row r="495" spans="1:5">
      <c r="A495" s="263"/>
      <c r="B495" t="str">
        <f>IF('Floriani Thread'!K224,"",'Floriani Thread'!A224)</f>
        <v/>
      </c>
      <c r="C495" t="str">
        <f>IF('Floriani Thread'!K224,"",'Floriani Thread'!B224)</f>
        <v/>
      </c>
      <c r="D495" t="str">
        <f>IF('Floriani Thread'!K224,"",'Floriani Thread'!L224)</f>
        <v/>
      </c>
      <c r="E495" t="str">
        <f>IF('Floriani Thread'!K224,"",'Floriani Thread'!I224)</f>
        <v/>
      </c>
    </row>
    <row r="496" spans="1:5">
      <c r="A496" s="263"/>
      <c r="B496" t="str">
        <f>IF('Floriani Thread'!K225,"",'Floriani Thread'!A225)</f>
        <v/>
      </c>
      <c r="C496" t="str">
        <f>IF('Floriani Thread'!K225,"",'Floriani Thread'!B225)</f>
        <v/>
      </c>
      <c r="D496" t="str">
        <f>IF('Floriani Thread'!K225,"",'Floriani Thread'!L225)</f>
        <v/>
      </c>
      <c r="E496" t="str">
        <f>IF('Floriani Thread'!K225,"",'Floriani Thread'!I225)</f>
        <v/>
      </c>
    </row>
    <row r="497" spans="1:5">
      <c r="A497" s="263"/>
      <c r="B497" t="str">
        <f>IF('Floriani Thread'!K226,"",'Floriani Thread'!A226)</f>
        <v/>
      </c>
      <c r="C497" t="str">
        <f>IF('Floriani Thread'!K226,"",'Floriani Thread'!B226)</f>
        <v/>
      </c>
      <c r="D497" t="str">
        <f>IF('Floriani Thread'!K226,"",'Floriani Thread'!L226)</f>
        <v/>
      </c>
      <c r="E497" t="str">
        <f>IF('Floriani Thread'!K226,"",'Floriani Thread'!I226)</f>
        <v/>
      </c>
    </row>
    <row r="498" spans="1:5">
      <c r="A498" s="263"/>
      <c r="B498" t="str">
        <f>IF('Floriani Thread'!K227,"",'Floriani Thread'!A227)</f>
        <v/>
      </c>
      <c r="C498" t="str">
        <f>IF('Floriani Thread'!K227,"",'Floriani Thread'!B227)</f>
        <v/>
      </c>
      <c r="D498" t="str">
        <f>IF('Floriani Thread'!K227,"",'Floriani Thread'!L227)</f>
        <v/>
      </c>
      <c r="E498" t="str">
        <f>IF('Floriani Thread'!K227,"",'Floriani Thread'!I227)</f>
        <v/>
      </c>
    </row>
    <row r="499" spans="1:5">
      <c r="A499" s="263"/>
      <c r="B499" t="str">
        <f>IF('Floriani Thread'!K228,"",'Floriani Thread'!A228)</f>
        <v/>
      </c>
      <c r="C499" t="str">
        <f>IF('Floriani Thread'!K228,"",'Floriani Thread'!B228)</f>
        <v/>
      </c>
      <c r="D499" t="str">
        <f>IF('Floriani Thread'!K228,"",'Floriani Thread'!L228)</f>
        <v/>
      </c>
      <c r="E499" t="str">
        <f>IF('Floriani Thread'!K228,"",'Floriani Thread'!I228)</f>
        <v/>
      </c>
    </row>
    <row r="500" spans="1:5">
      <c r="A500" s="263"/>
      <c r="B500" t="str">
        <f>IF('Floriani Thread'!K229,"",'Floriani Thread'!A229)</f>
        <v/>
      </c>
      <c r="C500" t="str">
        <f>IF('Floriani Thread'!K229,"",'Floriani Thread'!B229)</f>
        <v/>
      </c>
      <c r="D500" t="str">
        <f>IF('Floriani Thread'!K229,"",'Floriani Thread'!L229)</f>
        <v/>
      </c>
      <c r="E500" t="str">
        <f>IF('Floriani Thread'!K229,"",'Floriani Thread'!I229)</f>
        <v/>
      </c>
    </row>
    <row r="501" spans="1:5">
      <c r="A501" s="263"/>
      <c r="B501" t="str">
        <f>IF('Floriani Thread'!K230,"",'Floriani Thread'!A230)</f>
        <v/>
      </c>
      <c r="C501" t="str">
        <f>IF('Floriani Thread'!K230,"",'Floriani Thread'!B230)</f>
        <v/>
      </c>
      <c r="D501" t="str">
        <f>IF('Floriani Thread'!K230,"",'Floriani Thread'!L230)</f>
        <v/>
      </c>
      <c r="E501" t="str">
        <f>IF('Floriani Thread'!K230,"",'Floriani Thread'!I230)</f>
        <v/>
      </c>
    </row>
    <row r="502" spans="1:5">
      <c r="A502" s="263"/>
      <c r="B502" t="str">
        <f>IF('Floriani Thread'!K231,"",'Floriani Thread'!A231)</f>
        <v/>
      </c>
      <c r="C502" t="str">
        <f>IF('Floriani Thread'!K231,"",'Floriani Thread'!B231)</f>
        <v/>
      </c>
      <c r="D502" t="str">
        <f>IF('Floriani Thread'!K231,"",'Floriani Thread'!L231)</f>
        <v/>
      </c>
      <c r="E502" t="str">
        <f>IF('Floriani Thread'!K231,"",'Floriani Thread'!I231)</f>
        <v/>
      </c>
    </row>
    <row r="503" spans="1:5">
      <c r="A503" s="263"/>
      <c r="B503" t="str">
        <f>IF('Floriani Thread'!K232,"",'Floriani Thread'!A232)</f>
        <v/>
      </c>
      <c r="C503" t="str">
        <f>IF('Floriani Thread'!K232,"",'Floriani Thread'!B232)</f>
        <v/>
      </c>
      <c r="D503" t="str">
        <f>IF('Floriani Thread'!K232,"",'Floriani Thread'!L232)</f>
        <v/>
      </c>
      <c r="E503" t="str">
        <f>IF('Floriani Thread'!K232,"",'Floriani Thread'!I232)</f>
        <v/>
      </c>
    </row>
    <row r="504" spans="1:5">
      <c r="A504" s="263"/>
      <c r="B504" t="str">
        <f>IF('Floriani Thread'!K233,"",'Floriani Thread'!A233)</f>
        <v/>
      </c>
      <c r="C504" t="str">
        <f>IF('Floriani Thread'!K233,"",'Floriani Thread'!B233)</f>
        <v/>
      </c>
      <c r="D504" t="str">
        <f>IF('Floriani Thread'!K233,"",'Floriani Thread'!L233)</f>
        <v/>
      </c>
      <c r="E504" t="str">
        <f>IF('Floriani Thread'!K233,"",'Floriani Thread'!I233)</f>
        <v/>
      </c>
    </row>
    <row r="505" spans="1:5">
      <c r="A505" s="263"/>
      <c r="B505" t="str">
        <f>IF('Floriani Thread'!K234,"",'Floriani Thread'!A234)</f>
        <v/>
      </c>
      <c r="C505" t="str">
        <f>IF('Floriani Thread'!K234,"",'Floriani Thread'!B234)</f>
        <v/>
      </c>
      <c r="D505" t="str">
        <f>IF('Floriani Thread'!K234,"",'Floriani Thread'!L234)</f>
        <v/>
      </c>
      <c r="E505" t="str">
        <f>IF('Floriani Thread'!K234,"",'Floriani Thread'!I234)</f>
        <v/>
      </c>
    </row>
    <row r="506" spans="1:5">
      <c r="A506" s="263"/>
      <c r="B506" t="str">
        <f>IF('Floriani Thread'!K235,"",'Floriani Thread'!A235)</f>
        <v/>
      </c>
      <c r="C506" t="str">
        <f>IF('Floriani Thread'!K235,"",'Floriani Thread'!B235)</f>
        <v/>
      </c>
      <c r="D506" t="str">
        <f>IF('Floriani Thread'!K235,"",'Floriani Thread'!L235)</f>
        <v/>
      </c>
      <c r="E506" t="str">
        <f>IF('Floriani Thread'!K235,"",'Floriani Thread'!I235)</f>
        <v/>
      </c>
    </row>
    <row r="507" spans="1:5">
      <c r="A507" s="263"/>
      <c r="B507" t="str">
        <f>IF('Floriani Thread'!K236,"",'Floriani Thread'!A236)</f>
        <v/>
      </c>
      <c r="C507" t="str">
        <f>IF('Floriani Thread'!K236,"",'Floriani Thread'!B236)</f>
        <v/>
      </c>
      <c r="D507" t="str">
        <f>IF('Floriani Thread'!K236,"",'Floriani Thread'!L236)</f>
        <v/>
      </c>
      <c r="E507" t="str">
        <f>IF('Floriani Thread'!K236,"",'Floriani Thread'!I236)</f>
        <v/>
      </c>
    </row>
    <row r="508" spans="1:5">
      <c r="A508" s="263"/>
      <c r="B508" t="str">
        <f>IF('Floriani Thread'!K237,"",'Floriani Thread'!A237)</f>
        <v/>
      </c>
      <c r="C508" t="str">
        <f>IF('Floriani Thread'!K237,"",'Floriani Thread'!B237)</f>
        <v/>
      </c>
      <c r="D508" t="str">
        <f>IF('Floriani Thread'!K237,"",'Floriani Thread'!L237)</f>
        <v/>
      </c>
      <c r="E508" t="str">
        <f>IF('Floriani Thread'!K237,"",'Floriani Thread'!I237)</f>
        <v/>
      </c>
    </row>
    <row r="509" spans="1:5">
      <c r="A509" s="263"/>
      <c r="B509" t="str">
        <f>IF('Floriani Thread'!K238,"",'Floriani Thread'!A238)</f>
        <v/>
      </c>
      <c r="C509" t="str">
        <f>IF('Floriani Thread'!K238,"",'Floriani Thread'!B238)</f>
        <v/>
      </c>
      <c r="D509" t="str">
        <f>IF('Floriani Thread'!K238,"",'Floriani Thread'!L238)</f>
        <v/>
      </c>
      <c r="E509" t="str">
        <f>IF('Floriani Thread'!K238,"",'Floriani Thread'!I238)</f>
        <v/>
      </c>
    </row>
    <row r="510" spans="1:5">
      <c r="A510" s="263"/>
      <c r="B510" t="str">
        <f>IF('Floriani Thread'!K239,"",'Floriani Thread'!A239)</f>
        <v/>
      </c>
      <c r="C510" t="str">
        <f>IF('Floriani Thread'!K239,"",'Floriani Thread'!B239)</f>
        <v/>
      </c>
      <c r="D510" t="str">
        <f>IF('Floriani Thread'!K239,"",'Floriani Thread'!L239)</f>
        <v/>
      </c>
      <c r="E510" t="str">
        <f>IF('Floriani Thread'!K239,"",'Floriani Thread'!I239)</f>
        <v/>
      </c>
    </row>
    <row r="511" spans="1:5">
      <c r="A511" s="263"/>
      <c r="B511" t="str">
        <f>IF('Floriani Thread'!K240,"",'Floriani Thread'!A240)</f>
        <v/>
      </c>
      <c r="C511" t="str">
        <f>IF('Floriani Thread'!K240,"",'Floriani Thread'!B240)</f>
        <v/>
      </c>
      <c r="D511" t="str">
        <f>IF('Floriani Thread'!K240,"",'Floriani Thread'!L240)</f>
        <v/>
      </c>
      <c r="E511" t="str">
        <f>IF('Floriani Thread'!K240,"",'Floriani Thread'!I240)</f>
        <v/>
      </c>
    </row>
    <row r="512" spans="1:5">
      <c r="A512" s="263"/>
      <c r="B512" t="str">
        <f>IF('Floriani Thread'!K241,"",'Floriani Thread'!A241)</f>
        <v/>
      </c>
      <c r="C512" t="str">
        <f>IF('Floriani Thread'!K241,"",'Floriani Thread'!B241)</f>
        <v/>
      </c>
      <c r="D512" t="str">
        <f>IF('Floriani Thread'!K241,"",'Floriani Thread'!L241)</f>
        <v/>
      </c>
      <c r="E512" t="str">
        <f>IF('Floriani Thread'!K241,"",'Floriani Thread'!I241)</f>
        <v/>
      </c>
    </row>
    <row r="513" spans="1:5">
      <c r="A513" s="263"/>
      <c r="B513" t="str">
        <f>IF('Floriani Thread'!K242,"",'Floriani Thread'!A242)</f>
        <v/>
      </c>
      <c r="C513" t="str">
        <f>IF('Floriani Thread'!K242,"",'Floriani Thread'!B242)</f>
        <v/>
      </c>
      <c r="D513" t="str">
        <f>IF('Floriani Thread'!K242,"",'Floriani Thread'!L242)</f>
        <v/>
      </c>
      <c r="E513" t="str">
        <f>IF('Floriani Thread'!K242,"",'Floriani Thread'!I242)</f>
        <v/>
      </c>
    </row>
    <row r="514" spans="1:5">
      <c r="A514" s="263"/>
      <c r="B514" t="str">
        <f>IF('Floriani Thread'!K243,"",'Floriani Thread'!A243)</f>
        <v/>
      </c>
      <c r="C514" t="str">
        <f>IF('Floriani Thread'!K243,"",'Floriani Thread'!B243)</f>
        <v/>
      </c>
      <c r="D514" t="str">
        <f>IF('Floriani Thread'!K243,"",'Floriani Thread'!L243)</f>
        <v/>
      </c>
      <c r="E514" t="str">
        <f>IF('Floriani Thread'!K243,"",'Floriani Thread'!I243)</f>
        <v/>
      </c>
    </row>
    <row r="515" spans="1:5">
      <c r="A515" s="263"/>
      <c r="B515" t="str">
        <f>IF('Floriani Thread'!K244,"",'Floriani Thread'!A244)</f>
        <v/>
      </c>
      <c r="C515" t="str">
        <f>IF('Floriani Thread'!K244,"",'Floriani Thread'!B244)</f>
        <v/>
      </c>
      <c r="D515" t="str">
        <f>IF('Floriani Thread'!K244,"",'Floriani Thread'!L244)</f>
        <v/>
      </c>
      <c r="E515" t="str">
        <f>IF('Floriani Thread'!K244,"",'Floriani Thread'!I244)</f>
        <v/>
      </c>
    </row>
    <row r="516" spans="1:5">
      <c r="A516" s="263"/>
      <c r="B516" t="str">
        <f>IF('Floriani Thread'!K245,"",'Floriani Thread'!A245)</f>
        <v/>
      </c>
      <c r="C516" t="str">
        <f>IF('Floriani Thread'!K245,"",'Floriani Thread'!B245)</f>
        <v/>
      </c>
      <c r="D516" t="str">
        <f>IF('Floriani Thread'!K245,"",'Floriani Thread'!L245)</f>
        <v/>
      </c>
      <c r="E516" t="str">
        <f>IF('Floriani Thread'!K245,"",'Floriani Thread'!I245)</f>
        <v/>
      </c>
    </row>
    <row r="517" spans="1:5">
      <c r="A517" s="263"/>
      <c r="B517" t="str">
        <f>IF('Floriani Thread'!K246,"",'Floriani Thread'!A246)</f>
        <v/>
      </c>
      <c r="C517" t="str">
        <f>IF('Floriani Thread'!K246,"",'Floriani Thread'!B246)</f>
        <v/>
      </c>
      <c r="D517" t="str">
        <f>IF('Floriani Thread'!K246,"",'Floriani Thread'!L246)</f>
        <v/>
      </c>
      <c r="E517" t="str">
        <f>IF('Floriani Thread'!K246,"",'Floriani Thread'!I246)</f>
        <v/>
      </c>
    </row>
    <row r="518" spans="1:5">
      <c r="A518" s="263"/>
      <c r="B518" t="str">
        <f>IF('Floriani Thread'!K247,"",'Floriani Thread'!A247)</f>
        <v/>
      </c>
      <c r="C518" t="str">
        <f>IF('Floriani Thread'!K247,"",'Floriani Thread'!B247)</f>
        <v/>
      </c>
      <c r="D518" t="str">
        <f>IF('Floriani Thread'!K247,"",'Floriani Thread'!L247)</f>
        <v/>
      </c>
      <c r="E518" t="str">
        <f>IF('Floriani Thread'!K247,"",'Floriani Thread'!I247)</f>
        <v/>
      </c>
    </row>
    <row r="519" spans="1:5">
      <c r="A519" s="263"/>
      <c r="B519" t="str">
        <f>IF('Floriani Thread'!K248,"",'Floriani Thread'!A248)</f>
        <v/>
      </c>
      <c r="C519" t="str">
        <f>IF('Floriani Thread'!K248,"",'Floriani Thread'!B248)</f>
        <v/>
      </c>
      <c r="D519" t="str">
        <f>IF('Floriani Thread'!K248,"",'Floriani Thread'!L248)</f>
        <v/>
      </c>
      <c r="E519" t="str">
        <f>IF('Floriani Thread'!K248,"",'Floriani Thread'!I248)</f>
        <v/>
      </c>
    </row>
    <row r="520" spans="1:5">
      <c r="A520" s="263"/>
      <c r="B520" t="str">
        <f>IF('Floriani Thread'!K249,"",'Floriani Thread'!A249)</f>
        <v/>
      </c>
      <c r="C520" t="str">
        <f>IF('Floriani Thread'!K249,"",'Floriani Thread'!B249)</f>
        <v/>
      </c>
      <c r="D520" t="str">
        <f>IF('Floriani Thread'!K249,"",'Floriani Thread'!L249)</f>
        <v/>
      </c>
      <c r="E520" t="str">
        <f>IF('Floriani Thread'!K249,"",'Floriani Thread'!I249)</f>
        <v/>
      </c>
    </row>
    <row r="521" spans="1:5">
      <c r="A521" s="263"/>
      <c r="B521" t="str">
        <f>IF('Floriani Thread'!K250,"",'Floriani Thread'!A250)</f>
        <v/>
      </c>
      <c r="C521" t="str">
        <f>IF('Floriani Thread'!K250,"",'Floriani Thread'!B250)</f>
        <v/>
      </c>
      <c r="D521" t="str">
        <f>IF('Floriani Thread'!K250,"",'Floriani Thread'!L250)</f>
        <v/>
      </c>
      <c r="E521" t="str">
        <f>IF('Floriani Thread'!K250,"",'Floriani Thread'!I250)</f>
        <v/>
      </c>
    </row>
    <row r="522" spans="1:5">
      <c r="A522" s="263"/>
      <c r="B522" t="str">
        <f>IF('Floriani Thread'!K251,"",'Floriani Thread'!A251)</f>
        <v/>
      </c>
      <c r="C522" t="str">
        <f>IF('Floriani Thread'!K251,"",'Floriani Thread'!B251)</f>
        <v/>
      </c>
      <c r="D522" t="str">
        <f>IF('Floriani Thread'!K251,"",'Floriani Thread'!L251)</f>
        <v/>
      </c>
      <c r="E522" t="str">
        <f>IF('Floriani Thread'!K251,"",'Floriani Thread'!I251)</f>
        <v/>
      </c>
    </row>
    <row r="523" spans="1:5">
      <c r="A523" s="263"/>
      <c r="B523" t="str">
        <f>IF('Floriani Thread'!K252,"",'Floriani Thread'!A252)</f>
        <v/>
      </c>
      <c r="C523" t="str">
        <f>IF('Floriani Thread'!K252,"",'Floriani Thread'!B252)</f>
        <v/>
      </c>
      <c r="D523" t="str">
        <f>IF('Floriani Thread'!K252,"",'Floriani Thread'!L252)</f>
        <v/>
      </c>
      <c r="E523" t="str">
        <f>IF('Floriani Thread'!K252,"",'Floriani Thread'!I252)</f>
        <v/>
      </c>
    </row>
    <row r="524" spans="1:5">
      <c r="A524" s="263"/>
      <c r="B524" t="str">
        <f>IF('Floriani Thread'!K253,"",'Floriani Thread'!A253)</f>
        <v/>
      </c>
      <c r="C524" t="str">
        <f>IF('Floriani Thread'!K253,"",'Floriani Thread'!B253)</f>
        <v/>
      </c>
      <c r="D524" t="str">
        <f>IF('Floriani Thread'!K253,"",'Floriani Thread'!L253)</f>
        <v/>
      </c>
      <c r="E524" t="str">
        <f>IF('Floriani Thread'!K253,"",'Floriani Thread'!I253)</f>
        <v/>
      </c>
    </row>
    <row r="525" spans="1:5">
      <c r="A525" s="263"/>
      <c r="B525" t="str">
        <f>IF('Floriani Thread'!K254,"",'Floriani Thread'!A254)</f>
        <v/>
      </c>
      <c r="C525" t="str">
        <f>IF('Floriani Thread'!K254,"",'Floriani Thread'!B254)</f>
        <v/>
      </c>
      <c r="D525" t="str">
        <f>IF('Floriani Thread'!K254,"",'Floriani Thread'!L254)</f>
        <v/>
      </c>
      <c r="E525" t="str">
        <f>IF('Floriani Thread'!K254,"",'Floriani Thread'!I254)</f>
        <v/>
      </c>
    </row>
    <row r="526" spans="1:5">
      <c r="A526" s="263"/>
      <c r="B526" t="str">
        <f>IF('Floriani Thread'!K255,"",'Floriani Thread'!A255)</f>
        <v/>
      </c>
      <c r="C526" t="str">
        <f>IF('Floriani Thread'!K255,"",'Floriani Thread'!B255)</f>
        <v/>
      </c>
      <c r="D526" t="str">
        <f>IF('Floriani Thread'!K255,"",'Floriani Thread'!L255)</f>
        <v/>
      </c>
      <c r="E526" t="str">
        <f>IF('Floriani Thread'!K255,"",'Floriani Thread'!I255)</f>
        <v/>
      </c>
    </row>
    <row r="527" spans="1:5">
      <c r="A527" s="263"/>
      <c r="B527" t="str">
        <f>IF('Floriani Thread'!K256,"",'Floriani Thread'!A256)</f>
        <v/>
      </c>
      <c r="C527" t="str">
        <f>IF('Floriani Thread'!K256,"",'Floriani Thread'!B256)</f>
        <v/>
      </c>
      <c r="D527" t="str">
        <f>IF('Floriani Thread'!K256,"",'Floriani Thread'!L256)</f>
        <v/>
      </c>
      <c r="E527" t="str">
        <f>IF('Floriani Thread'!K256,"",'Floriani Thread'!I256)</f>
        <v/>
      </c>
    </row>
    <row r="528" spans="1:5">
      <c r="A528" s="263"/>
      <c r="B528" t="str">
        <f>IF('Floriani Thread'!K257,"",'Floriani Thread'!A257)</f>
        <v/>
      </c>
      <c r="C528" t="str">
        <f>IF('Floriani Thread'!K257,"",'Floriani Thread'!B257)</f>
        <v/>
      </c>
      <c r="D528" t="str">
        <f>IF('Floriani Thread'!K257,"",'Floriani Thread'!L257)</f>
        <v/>
      </c>
      <c r="E528" t="str">
        <f>IF('Floriani Thread'!K257,"",'Floriani Thread'!I257)</f>
        <v/>
      </c>
    </row>
    <row r="529" spans="1:5">
      <c r="A529" s="263"/>
      <c r="B529" t="str">
        <f>IF('Floriani Thread'!K258,"",'Floriani Thread'!A258)</f>
        <v/>
      </c>
      <c r="C529" t="str">
        <f>IF('Floriani Thread'!K258,"",'Floriani Thread'!B258)</f>
        <v/>
      </c>
      <c r="D529" t="str">
        <f>IF('Floriani Thread'!K258,"",'Floriani Thread'!L258)</f>
        <v/>
      </c>
      <c r="E529" t="str">
        <f>IF('Floriani Thread'!K258,"",'Floriani Thread'!I258)</f>
        <v/>
      </c>
    </row>
    <row r="530" spans="1:5">
      <c r="A530" s="263"/>
      <c r="B530" t="str">
        <f>IF('Floriani Thread'!K259,"",'Floriani Thread'!A259)</f>
        <v/>
      </c>
      <c r="C530" t="str">
        <f>IF('Floriani Thread'!K259,"",'Floriani Thread'!B259)</f>
        <v/>
      </c>
      <c r="D530" t="str">
        <f>IF('Floriani Thread'!K259,"",'Floriani Thread'!L259)</f>
        <v/>
      </c>
      <c r="E530" t="str">
        <f>IF('Floriani Thread'!K259,"",'Floriani Thread'!I259)</f>
        <v/>
      </c>
    </row>
    <row r="531" spans="1:5">
      <c r="A531" s="263"/>
      <c r="B531" t="str">
        <f>IF('Floriani Thread'!K260,"",'Floriani Thread'!A260)</f>
        <v/>
      </c>
      <c r="C531" t="str">
        <f>IF('Floriani Thread'!K260,"",'Floriani Thread'!B260)</f>
        <v/>
      </c>
      <c r="D531" t="str">
        <f>IF('Floriani Thread'!K260,"",'Floriani Thread'!L260)</f>
        <v/>
      </c>
      <c r="E531" t="str">
        <f>IF('Floriani Thread'!K260,"",'Floriani Thread'!I260)</f>
        <v/>
      </c>
    </row>
    <row r="532" spans="1:5">
      <c r="A532" s="263"/>
      <c r="B532" t="str">
        <f>IF('Floriani Thread'!K261,"",'Floriani Thread'!A261)</f>
        <v/>
      </c>
      <c r="C532" t="str">
        <f>IF('Floriani Thread'!K261,"",'Floriani Thread'!B261)</f>
        <v/>
      </c>
      <c r="D532" t="str">
        <f>IF('Floriani Thread'!K261,"",'Floriani Thread'!L261)</f>
        <v/>
      </c>
      <c r="E532" t="str">
        <f>IF('Floriani Thread'!K261,"",'Floriani Thread'!I261)</f>
        <v/>
      </c>
    </row>
    <row r="533" spans="1:5">
      <c r="A533" s="263"/>
      <c r="B533" t="str">
        <f>IF('Floriani Thread'!K262,"",'Floriani Thread'!A262)</f>
        <v/>
      </c>
      <c r="C533" t="str">
        <f>IF('Floriani Thread'!K262,"",'Floriani Thread'!B262)</f>
        <v/>
      </c>
      <c r="D533" t="str">
        <f>IF('Floriani Thread'!K262,"",'Floriani Thread'!L262)</f>
        <v/>
      </c>
      <c r="E533" t="str">
        <f>IF('Floriani Thread'!K262,"",'Floriani Thread'!I262)</f>
        <v/>
      </c>
    </row>
    <row r="534" spans="1:5">
      <c r="A534" s="263"/>
      <c r="B534" t="str">
        <f>IF('Floriani Thread'!K263,"",'Floriani Thread'!A263)</f>
        <v/>
      </c>
      <c r="C534" t="str">
        <f>IF('Floriani Thread'!K263,"",'Floriani Thread'!B263)</f>
        <v/>
      </c>
      <c r="D534" t="str">
        <f>IF('Floriani Thread'!K263,"",'Floriani Thread'!L263)</f>
        <v/>
      </c>
      <c r="E534" t="str">
        <f>IF('Floriani Thread'!K263,"",'Floriani Thread'!I263)</f>
        <v/>
      </c>
    </row>
    <row r="535" spans="1:5">
      <c r="A535" s="263"/>
      <c r="B535" t="str">
        <f>IF('Floriani Thread'!K264,"",'Floriani Thread'!A264)</f>
        <v/>
      </c>
      <c r="C535" t="str">
        <f>IF('Floriani Thread'!K264,"",'Floriani Thread'!B264)</f>
        <v/>
      </c>
      <c r="D535" t="str">
        <f>IF('Floriani Thread'!K264,"",'Floriani Thread'!L264)</f>
        <v/>
      </c>
      <c r="E535" t="str">
        <f>IF('Floriani Thread'!K264,"",'Floriani Thread'!I264)</f>
        <v/>
      </c>
    </row>
    <row r="536" spans="1:5">
      <c r="A536" s="263"/>
      <c r="B536" t="str">
        <f>IF('Floriani Thread'!K265,"",'Floriani Thread'!A265)</f>
        <v/>
      </c>
      <c r="C536" t="str">
        <f>IF('Floriani Thread'!K265,"",'Floriani Thread'!B265)</f>
        <v/>
      </c>
      <c r="D536" t="str">
        <f>IF('Floriani Thread'!K265,"",'Floriani Thread'!L265)</f>
        <v/>
      </c>
      <c r="E536" t="str">
        <f>IF('Floriani Thread'!K265,"",'Floriani Thread'!I265)</f>
        <v/>
      </c>
    </row>
    <row r="537" spans="1:5">
      <c r="A537" s="263"/>
      <c r="B537" t="str">
        <f>IF('Floriani Thread'!K266,"",'Floriani Thread'!A266)</f>
        <v/>
      </c>
      <c r="C537" t="str">
        <f>IF('Floriani Thread'!K266,"",'Floriani Thread'!B266)</f>
        <v/>
      </c>
      <c r="D537" t="str">
        <f>IF('Floriani Thread'!K266,"",'Floriani Thread'!L266)</f>
        <v/>
      </c>
      <c r="E537" t="str">
        <f>IF('Floriani Thread'!K266,"",'Floriani Thread'!I266)</f>
        <v/>
      </c>
    </row>
    <row r="538" spans="1:5">
      <c r="A538" s="263"/>
      <c r="B538" t="str">
        <f>IF('Floriani Thread'!K267,"",'Floriani Thread'!A267)</f>
        <v/>
      </c>
      <c r="C538" t="str">
        <f>IF('Floriani Thread'!K267,"",'Floriani Thread'!B267)</f>
        <v/>
      </c>
      <c r="D538" t="str">
        <f>IF('Floriani Thread'!K267,"",'Floriani Thread'!L267)</f>
        <v/>
      </c>
      <c r="E538" t="str">
        <f>IF('Floriani Thread'!K267,"",'Floriani Thread'!I267)</f>
        <v/>
      </c>
    </row>
    <row r="539" spans="1:5">
      <c r="A539" s="263"/>
      <c r="B539" t="str">
        <f>IF('Floriani Thread'!K268,"",'Floriani Thread'!A268)</f>
        <v/>
      </c>
      <c r="C539" t="str">
        <f>IF('Floriani Thread'!K268,"",'Floriani Thread'!B268)</f>
        <v/>
      </c>
      <c r="D539" t="str">
        <f>IF('Floriani Thread'!K268,"",'Floriani Thread'!L268)</f>
        <v/>
      </c>
      <c r="E539" t="str">
        <f>IF('Floriani Thread'!K268,"",'Floriani Thread'!I268)</f>
        <v/>
      </c>
    </row>
    <row r="540" spans="1:5">
      <c r="A540" s="263"/>
      <c r="B540" t="str">
        <f>IF('Floriani Thread'!K269,"",'Floriani Thread'!A269)</f>
        <v/>
      </c>
      <c r="C540" t="str">
        <f>IF('Floriani Thread'!K269,"",'Floriani Thread'!B269)</f>
        <v/>
      </c>
      <c r="D540" t="str">
        <f>IF('Floriani Thread'!K269,"",'Floriani Thread'!L269)</f>
        <v/>
      </c>
      <c r="E540" t="str">
        <f>IF('Floriani Thread'!K269,"",'Floriani Thread'!I269)</f>
        <v/>
      </c>
    </row>
    <row r="541" spans="1:5">
      <c r="A541" s="263"/>
      <c r="B541" t="str">
        <f>IF('Floriani Thread'!K270,"",'Floriani Thread'!A270)</f>
        <v/>
      </c>
      <c r="C541" t="str">
        <f>IF('Floriani Thread'!K270,"",'Floriani Thread'!B270)</f>
        <v/>
      </c>
      <c r="D541" t="str">
        <f>IF('Floriani Thread'!K270,"",'Floriani Thread'!L270)</f>
        <v/>
      </c>
      <c r="E541" t="str">
        <f>IF('Floriani Thread'!K270,"",'Floriani Thread'!I270)</f>
        <v/>
      </c>
    </row>
    <row r="542" spans="1:5">
      <c r="A542" s="263"/>
      <c r="B542" t="str">
        <f>IF('Floriani Thread'!K271,"",'Floriani Thread'!A271)</f>
        <v/>
      </c>
      <c r="C542" t="str">
        <f>IF('Floriani Thread'!K271,"",'Floriani Thread'!B271)</f>
        <v/>
      </c>
      <c r="D542" t="str">
        <f>IF('Floriani Thread'!K271,"",'Floriani Thread'!L271)</f>
        <v/>
      </c>
      <c r="E542" t="str">
        <f>IF('Floriani Thread'!K271,"",'Floriani Thread'!I271)</f>
        <v/>
      </c>
    </row>
    <row r="543" spans="1:5">
      <c r="A543" s="263"/>
      <c r="B543" t="str">
        <f>IF('Floriani Thread'!K272,"",'Floriani Thread'!A272)</f>
        <v/>
      </c>
      <c r="C543" t="str">
        <f>IF('Floriani Thread'!K272,"",'Floriani Thread'!B272)</f>
        <v/>
      </c>
      <c r="D543" t="str">
        <f>IF('Floriani Thread'!K272,"",'Floriani Thread'!L272)</f>
        <v/>
      </c>
      <c r="E543" t="str">
        <f>IF('Floriani Thread'!K272,"",'Floriani Thread'!I272)</f>
        <v/>
      </c>
    </row>
    <row r="544" spans="1:5">
      <c r="A544" s="263"/>
      <c r="B544" t="str">
        <f>IF('Floriani Thread'!K273,"",'Floriani Thread'!A273)</f>
        <v/>
      </c>
      <c r="C544" t="str">
        <f>IF('Floriani Thread'!K273,"",'Floriani Thread'!B273)</f>
        <v/>
      </c>
      <c r="D544" t="str">
        <f>IF('Floriani Thread'!K273,"",'Floriani Thread'!L273)</f>
        <v/>
      </c>
      <c r="E544" t="str">
        <f>IF('Floriani Thread'!K273,"",'Floriani Thread'!I273)</f>
        <v/>
      </c>
    </row>
    <row r="545" spans="1:5">
      <c r="A545" s="263"/>
      <c r="B545" t="str">
        <f>IF('Floriani Thread'!K274,"",'Floriani Thread'!A274)</f>
        <v/>
      </c>
      <c r="C545" t="str">
        <f>IF('Floriani Thread'!K274,"",'Floriani Thread'!B274)</f>
        <v/>
      </c>
      <c r="D545" t="str">
        <f>IF('Floriani Thread'!K274,"",'Floriani Thread'!L274)</f>
        <v/>
      </c>
      <c r="E545" t="str">
        <f>IF('Floriani Thread'!K274,"",'Floriani Thread'!I274)</f>
        <v/>
      </c>
    </row>
    <row r="546" spans="1:5">
      <c r="A546" s="263"/>
      <c r="B546" t="str">
        <f>IF('Floriani Thread'!K275,"",'Floriani Thread'!A275)</f>
        <v/>
      </c>
      <c r="C546" t="str">
        <f>IF('Floriani Thread'!K275,"",'Floriani Thread'!B275)</f>
        <v/>
      </c>
      <c r="D546" t="str">
        <f>IF('Floriani Thread'!K275,"",'Floriani Thread'!L275)</f>
        <v/>
      </c>
      <c r="E546" t="str">
        <f>IF('Floriani Thread'!K275,"",'Floriani Thread'!I275)</f>
        <v/>
      </c>
    </row>
    <row r="547" spans="1:5">
      <c r="A547" s="263"/>
      <c r="B547" t="str">
        <f>IF('Floriani Thread'!K276,"",'Floriani Thread'!A276)</f>
        <v/>
      </c>
      <c r="C547" t="str">
        <f>IF('Floriani Thread'!K276,"",'Floriani Thread'!B276)</f>
        <v/>
      </c>
      <c r="D547" t="str">
        <f>IF('Floriani Thread'!K276,"",'Floriani Thread'!L276)</f>
        <v/>
      </c>
      <c r="E547" t="str">
        <f>IF('Floriani Thread'!K276,"",'Floriani Thread'!I276)</f>
        <v/>
      </c>
    </row>
    <row r="548" spans="1:5">
      <c r="A548" s="263"/>
      <c r="B548" t="str">
        <f>IF('Floriani Thread'!K277,"",'Floriani Thread'!A277)</f>
        <v/>
      </c>
      <c r="C548" t="str">
        <f>IF('Floriani Thread'!K277,"",'Floriani Thread'!B277)</f>
        <v/>
      </c>
      <c r="D548" t="str">
        <f>IF('Floriani Thread'!K277,"",'Floriani Thread'!L277)</f>
        <v/>
      </c>
      <c r="E548" t="str">
        <f>IF('Floriani Thread'!K277,"",'Floriani Thread'!I277)</f>
        <v/>
      </c>
    </row>
    <row r="549" spans="1:5">
      <c r="A549" s="263"/>
      <c r="B549" t="str">
        <f>IF('Floriani Thread'!K278,"",'Floriani Thread'!A278)</f>
        <v/>
      </c>
      <c r="C549" t="str">
        <f>IF('Floriani Thread'!K278,"",'Floriani Thread'!B278)</f>
        <v/>
      </c>
      <c r="D549" t="str">
        <f>IF('Floriani Thread'!K278,"",'Floriani Thread'!L278)</f>
        <v/>
      </c>
      <c r="E549" t="str">
        <f>IF('Floriani Thread'!K278,"",'Floriani Thread'!I278)</f>
        <v/>
      </c>
    </row>
    <row r="550" spans="1:5">
      <c r="A550" s="263"/>
      <c r="B550" t="str">
        <f>IF('Floriani Thread'!K279,"",'Floriani Thread'!A279)</f>
        <v/>
      </c>
      <c r="C550" t="str">
        <f>IF('Floriani Thread'!K279,"",'Floriani Thread'!B279)</f>
        <v/>
      </c>
      <c r="D550" t="str">
        <f>IF('Floriani Thread'!K279,"",'Floriani Thread'!L279)</f>
        <v/>
      </c>
      <c r="E550" t="str">
        <f>IF('Floriani Thread'!K279,"",'Floriani Thread'!I279)</f>
        <v/>
      </c>
    </row>
    <row r="551" spans="1:5">
      <c r="A551" s="263"/>
      <c r="B551" t="str">
        <f>IF('Floriani Thread'!K280,"",'Floriani Thread'!A280)</f>
        <v/>
      </c>
      <c r="C551" t="str">
        <f>IF('Floriani Thread'!K280,"",'Floriani Thread'!B280)</f>
        <v/>
      </c>
      <c r="D551" t="str">
        <f>IF('Floriani Thread'!K280,"",'Floriani Thread'!L280)</f>
        <v/>
      </c>
      <c r="E551" t="str">
        <f>IF('Floriani Thread'!K280,"",'Floriani Thread'!I280)</f>
        <v/>
      </c>
    </row>
    <row r="552" spans="1:5">
      <c r="A552" s="263"/>
      <c r="B552" t="str">
        <f>IF('Floriani Thread'!K281,"",'Floriani Thread'!A281)</f>
        <v/>
      </c>
      <c r="C552" t="str">
        <f>IF('Floriani Thread'!K281,"",'Floriani Thread'!B281)</f>
        <v/>
      </c>
      <c r="D552" t="str">
        <f>IF('Floriani Thread'!K281,"",'Floriani Thread'!L281)</f>
        <v/>
      </c>
      <c r="E552" t="str">
        <f>IF('Floriani Thread'!K281,"",'Floriani Thread'!I281)</f>
        <v/>
      </c>
    </row>
    <row r="553" spans="1:5">
      <c r="A553" s="263"/>
      <c r="B553" t="str">
        <f>IF('Floriani Thread'!K282,"",'Floriani Thread'!A282)</f>
        <v/>
      </c>
      <c r="C553" t="str">
        <f>IF('Floriani Thread'!K282,"",'Floriani Thread'!B282)</f>
        <v/>
      </c>
      <c r="D553" t="str">
        <f>IF('Floriani Thread'!K282,"",'Floriani Thread'!L282)</f>
        <v/>
      </c>
      <c r="E553" t="str">
        <f>IF('Floriani Thread'!K282,"",'Floriani Thread'!I282)</f>
        <v/>
      </c>
    </row>
    <row r="554" spans="1:5">
      <c r="A554" s="263"/>
      <c r="B554" t="str">
        <f>IF('Floriani Thread'!K283,"",'Floriani Thread'!A283)</f>
        <v/>
      </c>
      <c r="C554" t="str">
        <f>IF('Floriani Thread'!K283,"",'Floriani Thread'!B283)</f>
        <v/>
      </c>
      <c r="D554" t="str">
        <f>IF('Floriani Thread'!K283,"",'Floriani Thread'!L283)</f>
        <v/>
      </c>
      <c r="E554" t="str">
        <f>IF('Floriani Thread'!K283,"",'Floriani Thread'!I283)</f>
        <v/>
      </c>
    </row>
    <row r="555" spans="1:5">
      <c r="A555" s="263"/>
      <c r="B555" t="str">
        <f>IF('Floriani Thread'!K284,"",'Floriani Thread'!A284)</f>
        <v/>
      </c>
      <c r="C555" t="str">
        <f>IF('Floriani Thread'!K284,"",'Floriani Thread'!B284)</f>
        <v/>
      </c>
      <c r="D555" t="str">
        <f>IF('Floriani Thread'!K284,"",'Floriani Thread'!L284)</f>
        <v/>
      </c>
      <c r="E555" t="str">
        <f>IF('Floriani Thread'!K284,"",'Floriani Thread'!I284)</f>
        <v/>
      </c>
    </row>
    <row r="556" spans="1:5">
      <c r="A556" s="263"/>
      <c r="B556" t="str">
        <f>IF('Floriani Thread'!K285,"",'Floriani Thread'!A285)</f>
        <v/>
      </c>
      <c r="C556" t="str">
        <f>IF('Floriani Thread'!K285,"",'Floriani Thread'!B285)</f>
        <v/>
      </c>
      <c r="D556" t="str">
        <f>IF('Floriani Thread'!K285,"",'Floriani Thread'!L285)</f>
        <v/>
      </c>
      <c r="E556" t="str">
        <f>IF('Floriani Thread'!K285,"",'Floriani Thread'!I285)</f>
        <v/>
      </c>
    </row>
    <row r="557" spans="1:5">
      <c r="A557" s="263"/>
      <c r="B557" t="str">
        <f>IF('Floriani Thread'!K286,"",'Floriani Thread'!A286)</f>
        <v/>
      </c>
      <c r="C557" t="str">
        <f>IF('Floriani Thread'!K286,"",'Floriani Thread'!B286)</f>
        <v/>
      </c>
      <c r="D557" t="str">
        <f>IF('Floriani Thread'!K286,"",'Floriani Thread'!L286)</f>
        <v/>
      </c>
      <c r="E557" t="str">
        <f>IF('Floriani Thread'!K286,"",'Floriani Thread'!I286)</f>
        <v/>
      </c>
    </row>
    <row r="558" spans="1:5">
      <c r="A558" s="263"/>
      <c r="B558" t="str">
        <f>IF('Floriani Thread'!K287,"",'Floriani Thread'!A287)</f>
        <v/>
      </c>
      <c r="C558" t="str">
        <f>IF('Floriani Thread'!K287,"",'Floriani Thread'!B287)</f>
        <v/>
      </c>
      <c r="D558" t="str">
        <f>IF('Floriani Thread'!K287,"",'Floriani Thread'!L287)</f>
        <v/>
      </c>
      <c r="E558" t="str">
        <f>IF('Floriani Thread'!K287,"",'Floriani Thread'!I287)</f>
        <v/>
      </c>
    </row>
    <row r="559" spans="1:5">
      <c r="A559" s="263"/>
      <c r="B559" t="str">
        <f>IF('Floriani Thread'!K288,"",'Floriani Thread'!A288)</f>
        <v/>
      </c>
      <c r="C559" t="str">
        <f>IF('Floriani Thread'!K288,"",'Floriani Thread'!B288)</f>
        <v/>
      </c>
      <c r="D559" t="str">
        <f>IF('Floriani Thread'!K288,"",'Floriani Thread'!L288)</f>
        <v/>
      </c>
      <c r="E559" t="str">
        <f>IF('Floriani Thread'!K288,"",'Floriani Thread'!I288)</f>
        <v/>
      </c>
    </row>
    <row r="560" spans="1:5">
      <c r="A560" s="263"/>
      <c r="B560" t="str">
        <f>IF('Floriani Thread'!K289,"",'Floriani Thread'!A289)</f>
        <v/>
      </c>
      <c r="C560" t="str">
        <f>IF('Floriani Thread'!K289,"",'Floriani Thread'!B289)</f>
        <v/>
      </c>
      <c r="D560" t="str">
        <f>IF('Floriani Thread'!K289,"",'Floriani Thread'!L289)</f>
        <v/>
      </c>
      <c r="E560" t="str">
        <f>IF('Floriani Thread'!K289,"",'Floriani Thread'!I289)</f>
        <v/>
      </c>
    </row>
    <row r="561" spans="1:5">
      <c r="A561" s="263"/>
      <c r="B561" t="str">
        <f>IF('Floriani Thread'!K290,"",'Floriani Thread'!A290)</f>
        <v/>
      </c>
      <c r="C561" t="str">
        <f>IF('Floriani Thread'!K290,"",'Floriani Thread'!B290)</f>
        <v/>
      </c>
      <c r="D561" t="str">
        <f>IF('Floriani Thread'!K290,"",'Floriani Thread'!L290)</f>
        <v/>
      </c>
      <c r="E561" t="str">
        <f>IF('Floriani Thread'!K290,"",'Floriani Thread'!I290)</f>
        <v/>
      </c>
    </row>
    <row r="562" spans="1:5">
      <c r="A562" s="263"/>
      <c r="B562" t="str">
        <f>IF('Floriani Thread'!K291,"",'Floriani Thread'!A291)</f>
        <v/>
      </c>
      <c r="C562" t="str">
        <f>IF('Floriani Thread'!K291,"",'Floriani Thread'!B291)</f>
        <v/>
      </c>
      <c r="D562" t="str">
        <f>IF('Floriani Thread'!K291,"",'Floriani Thread'!L291)</f>
        <v/>
      </c>
      <c r="E562" t="str">
        <f>IF('Floriani Thread'!K291,"",'Floriani Thread'!I291)</f>
        <v/>
      </c>
    </row>
    <row r="563" spans="1:5">
      <c r="A563" s="263"/>
      <c r="B563" t="str">
        <f>IF('Floriani Thread'!K292,"",'Floriani Thread'!A292)</f>
        <v/>
      </c>
      <c r="C563" t="str">
        <f>IF('Floriani Thread'!K292,"",'Floriani Thread'!B292)</f>
        <v/>
      </c>
      <c r="D563" t="str">
        <f>IF('Floriani Thread'!K292,"",'Floriani Thread'!L292)</f>
        <v/>
      </c>
      <c r="E563" t="str">
        <f>IF('Floriani Thread'!K292,"",'Floriani Thread'!I292)</f>
        <v/>
      </c>
    </row>
    <row r="564" spans="1:5">
      <c r="A564" s="263"/>
      <c r="B564" t="str">
        <f>IF('Floriani Thread'!K293,"",'Floriani Thread'!A293)</f>
        <v/>
      </c>
      <c r="C564" t="str">
        <f>IF('Floriani Thread'!K293,"",'Floriani Thread'!B293)</f>
        <v/>
      </c>
      <c r="D564" t="str">
        <f>IF('Floriani Thread'!K293,"",'Floriani Thread'!L293)</f>
        <v/>
      </c>
      <c r="E564" t="str">
        <f>IF('Floriani Thread'!K293,"",'Floriani Thread'!I293)</f>
        <v/>
      </c>
    </row>
    <row r="565" spans="1:5">
      <c r="A565" s="263"/>
      <c r="B565" t="str">
        <f>IF('Floriani Thread'!K294,"",'Floriani Thread'!A294)</f>
        <v/>
      </c>
      <c r="C565" t="str">
        <f>IF('Floriani Thread'!K294,"",'Floriani Thread'!B294)</f>
        <v/>
      </c>
      <c r="D565" t="str">
        <f>IF('Floriani Thread'!K294,"",'Floriani Thread'!L294)</f>
        <v/>
      </c>
      <c r="E565" t="str">
        <f>IF('Floriani Thread'!K294,"",'Floriani Thread'!I294)</f>
        <v/>
      </c>
    </row>
    <row r="566" spans="1:5">
      <c r="A566" s="263"/>
      <c r="B566" t="str">
        <f>IF('Floriani Thread'!K295,"",'Floriani Thread'!A295)</f>
        <v/>
      </c>
      <c r="C566" t="str">
        <f>IF('Floriani Thread'!K295,"",'Floriani Thread'!B295)</f>
        <v/>
      </c>
      <c r="D566" t="str">
        <f>IF('Floriani Thread'!K295,"",'Floriani Thread'!L295)</f>
        <v/>
      </c>
      <c r="E566" t="str">
        <f>IF('Floriani Thread'!K295,"",'Floriani Thread'!I295)</f>
        <v/>
      </c>
    </row>
    <row r="567" spans="1:5">
      <c r="A567" s="263"/>
      <c r="B567" t="str">
        <f>IF('Floriani Thread'!K296,"",'Floriani Thread'!A296)</f>
        <v/>
      </c>
      <c r="C567" t="str">
        <f>IF('Floriani Thread'!K296,"",'Floriani Thread'!B296)</f>
        <v/>
      </c>
      <c r="D567" t="str">
        <f>IF('Floriani Thread'!K296,"",'Floriani Thread'!L296)</f>
        <v/>
      </c>
      <c r="E567" t="str">
        <f>IF('Floriani Thread'!K296,"",'Floriani Thread'!I296)</f>
        <v/>
      </c>
    </row>
    <row r="568" spans="1:5">
      <c r="A568" s="263"/>
      <c r="B568" t="str">
        <f>IF('Floriani Thread'!K297,"",'Floriani Thread'!A297)</f>
        <v/>
      </c>
      <c r="C568" t="str">
        <f>IF('Floriani Thread'!K297,"",'Floriani Thread'!B297)</f>
        <v/>
      </c>
      <c r="D568" t="str">
        <f>IF('Floriani Thread'!K297,"",'Floriani Thread'!L297)</f>
        <v/>
      </c>
      <c r="E568" t="str">
        <f>IF('Floriani Thread'!K297,"",'Floriani Thread'!I297)</f>
        <v/>
      </c>
    </row>
    <row r="569" spans="1:5">
      <c r="A569" s="263"/>
      <c r="B569" t="str">
        <f>IF('Floriani Thread'!K298,"",'Floriani Thread'!A298)</f>
        <v/>
      </c>
      <c r="C569" t="str">
        <f>IF('Floriani Thread'!K298,"",'Floriani Thread'!B298)</f>
        <v/>
      </c>
      <c r="D569" t="str">
        <f>IF('Floriani Thread'!K298,"",'Floriani Thread'!L298)</f>
        <v/>
      </c>
      <c r="E569" t="str">
        <f>IF('Floriani Thread'!K298,"",'Floriani Thread'!I298)</f>
        <v/>
      </c>
    </row>
    <row r="570" spans="1:5">
      <c r="A570" s="263"/>
      <c r="B570" t="str">
        <f>IF('Floriani Thread'!K299,"",'Floriani Thread'!A299)</f>
        <v/>
      </c>
      <c r="C570" t="str">
        <f>IF('Floriani Thread'!K299,"",'Floriani Thread'!B299)</f>
        <v/>
      </c>
      <c r="D570" t="str">
        <f>IF('Floriani Thread'!K299,"",'Floriani Thread'!L299)</f>
        <v/>
      </c>
      <c r="E570" t="str">
        <f>IF('Floriani Thread'!K299,"",'Floriani Thread'!I299)</f>
        <v/>
      </c>
    </row>
    <row r="571" spans="1:5">
      <c r="A571" s="263"/>
      <c r="B571" t="str">
        <f>IF('Floriani Thread'!K300,"",'Floriani Thread'!A300)</f>
        <v/>
      </c>
      <c r="C571" t="str">
        <f>IF('Floriani Thread'!K300,"",'Floriani Thread'!B300)</f>
        <v/>
      </c>
      <c r="D571" t="str">
        <f>IF('Floriani Thread'!K300,"",'Floriani Thread'!L300)</f>
        <v/>
      </c>
      <c r="E571" t="str">
        <f>IF('Floriani Thread'!K300,"",'Floriani Thread'!I300)</f>
        <v/>
      </c>
    </row>
    <row r="572" spans="1:5">
      <c r="A572" s="263"/>
      <c r="B572" t="str">
        <f>IF('Floriani Thread'!K301,"",'Floriani Thread'!A301)</f>
        <v/>
      </c>
      <c r="C572" t="str">
        <f>IF('Floriani Thread'!K301,"",'Floriani Thread'!B301)</f>
        <v/>
      </c>
      <c r="D572" t="str">
        <f>IF('Floriani Thread'!K301,"",'Floriani Thread'!L301)</f>
        <v/>
      </c>
      <c r="E572" t="str">
        <f>IF('Floriani Thread'!K301,"",'Floriani Thread'!I301)</f>
        <v/>
      </c>
    </row>
    <row r="573" spans="1:5">
      <c r="A573" s="263"/>
      <c r="B573" t="str">
        <f>IF('Floriani Thread'!K302,"",'Floriani Thread'!A302)</f>
        <v/>
      </c>
      <c r="C573" t="str">
        <f>IF('Floriani Thread'!K302,"",'Floriani Thread'!B302)</f>
        <v/>
      </c>
      <c r="D573" t="str">
        <f>IF('Floriani Thread'!K302,"",'Floriani Thread'!L302)</f>
        <v/>
      </c>
      <c r="E573" t="str">
        <f>IF('Floriani Thread'!K302,"",'Floriani Thread'!I302)</f>
        <v/>
      </c>
    </row>
    <row r="574" spans="1:5">
      <c r="A574" s="263"/>
      <c r="B574" t="str">
        <f>IF('Floriani Thread'!K303,"",'Floriani Thread'!A303)</f>
        <v/>
      </c>
      <c r="C574" t="str">
        <f>IF('Floriani Thread'!K303,"",'Floriani Thread'!B303)</f>
        <v/>
      </c>
      <c r="D574" t="str">
        <f>IF('Floriani Thread'!K303,"",'Floriani Thread'!L303)</f>
        <v/>
      </c>
      <c r="E574" t="str">
        <f>IF('Floriani Thread'!K303,"",'Floriani Thread'!I303)</f>
        <v/>
      </c>
    </row>
    <row r="575" spans="1:5">
      <c r="A575" s="263"/>
      <c r="B575" t="str">
        <f>IF('Floriani Thread'!K304,"",'Floriani Thread'!A304)</f>
        <v/>
      </c>
      <c r="C575" t="str">
        <f>IF('Floriani Thread'!K304,"",'Floriani Thread'!B304)</f>
        <v/>
      </c>
      <c r="D575" t="str">
        <f>IF('Floriani Thread'!K304,"",'Floriani Thread'!L304)</f>
        <v/>
      </c>
      <c r="E575" t="str">
        <f>IF('Floriani Thread'!K304,"",'Floriani Thread'!I304)</f>
        <v/>
      </c>
    </row>
    <row r="576" spans="1:5">
      <c r="A576" s="263"/>
      <c r="B576" t="str">
        <f>IF('Floriani Thread'!K305,"",'Floriani Thread'!A305)</f>
        <v/>
      </c>
      <c r="C576" t="str">
        <f>IF('Floriani Thread'!K305,"",'Floriani Thread'!B305)</f>
        <v/>
      </c>
      <c r="D576" t="str">
        <f>IF('Floriani Thread'!K305,"",'Floriani Thread'!L305)</f>
        <v/>
      </c>
      <c r="E576" t="str">
        <f>IF('Floriani Thread'!K305,"",'Floriani Thread'!I305)</f>
        <v/>
      </c>
    </row>
    <row r="577" spans="1:5">
      <c r="A577" s="263"/>
      <c r="B577" t="str">
        <f>IF('Floriani Thread'!K306,"",'Floriani Thread'!A306)</f>
        <v/>
      </c>
      <c r="C577" t="str">
        <f>IF('Floriani Thread'!K306,"",'Floriani Thread'!B306)</f>
        <v/>
      </c>
      <c r="D577" t="str">
        <f>IF('Floriani Thread'!K306,"",'Floriani Thread'!L306)</f>
        <v/>
      </c>
      <c r="E577" t="str">
        <f>IF('Floriani Thread'!K306,"",'Floriani Thread'!I306)</f>
        <v/>
      </c>
    </row>
    <row r="578" spans="1:5">
      <c r="A578" s="263"/>
      <c r="B578" t="str">
        <f>IF('Floriani Thread'!K307,"",'Floriani Thread'!A307)</f>
        <v/>
      </c>
      <c r="C578" t="str">
        <f>IF('Floriani Thread'!K307,"",'Floriani Thread'!B307)</f>
        <v/>
      </c>
      <c r="D578" t="str">
        <f>IF('Floriani Thread'!K307,"",'Floriani Thread'!L307)</f>
        <v/>
      </c>
      <c r="E578" t="str">
        <f>IF('Floriani Thread'!K307,"",'Floriani Thread'!I307)</f>
        <v/>
      </c>
    </row>
    <row r="579" spans="1:5">
      <c r="A579" s="263"/>
      <c r="B579" t="str">
        <f>IF('Floriani Thread'!K308,"",'Floriani Thread'!A308)</f>
        <v/>
      </c>
      <c r="C579" t="str">
        <f>IF('Floriani Thread'!K308,"",'Floriani Thread'!B308)</f>
        <v/>
      </c>
      <c r="D579" t="str">
        <f>IF('Floriani Thread'!K308,"",'Floriani Thread'!L308)</f>
        <v/>
      </c>
      <c r="E579" t="str">
        <f>IF('Floriani Thread'!K308,"",'Floriani Thread'!I308)</f>
        <v/>
      </c>
    </row>
    <row r="580" spans="1:5">
      <c r="A580" s="263"/>
      <c r="B580" t="str">
        <f>IF('Floriani Thread'!K309,"",'Floriani Thread'!A309)</f>
        <v/>
      </c>
      <c r="C580" t="str">
        <f>IF('Floriani Thread'!K309,"",'Floriani Thread'!B309)</f>
        <v/>
      </c>
      <c r="D580" t="str">
        <f>IF('Floriani Thread'!K309,"",'Floriani Thread'!L309)</f>
        <v/>
      </c>
      <c r="E580" t="str">
        <f>IF('Floriani Thread'!K309,"",'Floriani Thread'!I309)</f>
        <v/>
      </c>
    </row>
    <row r="581" spans="1:5">
      <c r="A581" s="263"/>
      <c r="B581" t="str">
        <f>IF('Floriani Thread'!K310,"",'Floriani Thread'!A310)</f>
        <v/>
      </c>
      <c r="C581" t="str">
        <f>IF('Floriani Thread'!K310,"",'Floriani Thread'!B310)</f>
        <v/>
      </c>
      <c r="D581" t="str">
        <f>IF('Floriani Thread'!K310,"",'Floriani Thread'!L310)</f>
        <v/>
      </c>
      <c r="E581" t="str">
        <f>IF('Floriani Thread'!K310,"",'Floriani Thread'!I310)</f>
        <v/>
      </c>
    </row>
    <row r="582" spans="1:5">
      <c r="A582" s="263"/>
      <c r="B582" t="str">
        <f>IF('Floriani Thread'!K311,"",'Floriani Thread'!A311)</f>
        <v/>
      </c>
      <c r="C582" t="str">
        <f>IF('Floriani Thread'!K311,"",'Floriani Thread'!B311)</f>
        <v/>
      </c>
      <c r="D582" t="str">
        <f>IF('Floriani Thread'!K311,"",'Floriani Thread'!L311)</f>
        <v/>
      </c>
      <c r="E582" t="str">
        <f>IF('Floriani Thread'!K311,"",'Floriani Thread'!I311)</f>
        <v/>
      </c>
    </row>
    <row r="583" spans="1:5">
      <c r="A583" s="263"/>
      <c r="B583" t="str">
        <f>IF('Floriani Thread'!K312,"",'Floriani Thread'!A312)</f>
        <v/>
      </c>
      <c r="C583" t="str">
        <f>IF('Floriani Thread'!K312,"",'Floriani Thread'!B312)</f>
        <v/>
      </c>
      <c r="D583" t="str">
        <f>IF('Floriani Thread'!K312,"",'Floriani Thread'!L312)</f>
        <v/>
      </c>
      <c r="E583" t="str">
        <f>IF('Floriani Thread'!K312,"",'Floriani Thread'!I312)</f>
        <v/>
      </c>
    </row>
    <row r="584" spans="1:5">
      <c r="A584" s="263"/>
      <c r="B584" t="str">
        <f>IF('Floriani Thread'!K313,"",'Floriani Thread'!A313)</f>
        <v/>
      </c>
      <c r="C584" t="str">
        <f>IF('Floriani Thread'!K313,"",'Floriani Thread'!B313)</f>
        <v/>
      </c>
      <c r="D584" t="str">
        <f>IF('Floriani Thread'!K313,"",'Floriani Thread'!L313)</f>
        <v/>
      </c>
      <c r="E584" t="str">
        <f>IF('Floriani Thread'!K313,"",'Floriani Thread'!I313)</f>
        <v/>
      </c>
    </row>
    <row r="585" spans="1:5">
      <c r="A585" s="263"/>
      <c r="B585" t="str">
        <f>IF('Floriani Thread'!K314,"",'Floriani Thread'!A314)</f>
        <v/>
      </c>
      <c r="C585" t="str">
        <f>IF('Floriani Thread'!K314,"",'Floriani Thread'!B314)</f>
        <v/>
      </c>
      <c r="D585" t="str">
        <f>IF('Floriani Thread'!K314,"",'Floriani Thread'!L314)</f>
        <v/>
      </c>
      <c r="E585" t="str">
        <f>IF('Floriani Thread'!K314,"",'Floriani Thread'!I314)</f>
        <v/>
      </c>
    </row>
    <row r="586" spans="1:5">
      <c r="A586" s="263"/>
      <c r="B586" t="str">
        <f>IF('Floriani Thread'!K315,"",'Floriani Thread'!A315)</f>
        <v/>
      </c>
      <c r="C586" t="str">
        <f>IF('Floriani Thread'!K315,"",'Floriani Thread'!B315)</f>
        <v/>
      </c>
      <c r="D586" t="str">
        <f>IF('Floriani Thread'!K315,"",'Floriani Thread'!L315)</f>
        <v/>
      </c>
      <c r="E586" t="str">
        <f>IF('Floriani Thread'!K315,"",'Floriani Thread'!I315)</f>
        <v/>
      </c>
    </row>
    <row r="587" spans="1:5">
      <c r="A587" s="263"/>
      <c r="B587" t="str">
        <f>IF('Floriani Thread'!K316,"",'Floriani Thread'!A316)</f>
        <v/>
      </c>
      <c r="C587" t="str">
        <f>IF('Floriani Thread'!K316,"",'Floriani Thread'!B316)</f>
        <v/>
      </c>
      <c r="D587" t="str">
        <f>IF('Floriani Thread'!K316,"",'Floriani Thread'!L316)</f>
        <v/>
      </c>
      <c r="E587" t="str">
        <f>IF('Floriani Thread'!K316,"",'Floriani Thread'!I316)</f>
        <v/>
      </c>
    </row>
    <row r="588" spans="1:5">
      <c r="A588" s="263"/>
      <c r="B588" t="str">
        <f>IF('Floriani Thread'!K317,"",'Floriani Thread'!A317)</f>
        <v/>
      </c>
      <c r="C588" t="str">
        <f>IF('Floriani Thread'!K317,"",'Floriani Thread'!B317)</f>
        <v/>
      </c>
      <c r="D588" t="str">
        <f>IF('Floriani Thread'!K317,"",'Floriani Thread'!L317)</f>
        <v/>
      </c>
      <c r="E588" t="str">
        <f>IF('Floriani Thread'!K317,"",'Floriani Thread'!I317)</f>
        <v/>
      </c>
    </row>
    <row r="589" spans="1:5">
      <c r="A589" s="263"/>
      <c r="B589" t="str">
        <f>IF('Floriani Thread'!K318,"",'Floriani Thread'!A318)</f>
        <v/>
      </c>
      <c r="C589" t="str">
        <f>IF('Floriani Thread'!K318,"",'Floriani Thread'!B318)</f>
        <v/>
      </c>
      <c r="D589" t="str">
        <f>IF('Floriani Thread'!K318,"",'Floriani Thread'!L318)</f>
        <v/>
      </c>
      <c r="E589" t="str">
        <f>IF('Floriani Thread'!K318,"",'Floriani Thread'!I318)</f>
        <v/>
      </c>
    </row>
    <row r="590" spans="1:5">
      <c r="A590" s="263"/>
      <c r="B590" t="str">
        <f>IF('Floriani Thread'!K319,"",'Floriani Thread'!A319)</f>
        <v/>
      </c>
      <c r="C590" t="str">
        <f>IF('Floriani Thread'!K319,"",'Floriani Thread'!B319)</f>
        <v/>
      </c>
      <c r="D590" t="str">
        <f>IF('Floriani Thread'!K319,"",'Floriani Thread'!L319)</f>
        <v/>
      </c>
      <c r="E590" t="str">
        <f>IF('Floriani Thread'!K319,"",'Floriani Thread'!I319)</f>
        <v/>
      </c>
    </row>
    <row r="591" spans="1:5">
      <c r="A591" s="263"/>
      <c r="B591" t="str">
        <f>IF('Floriani Thread'!K320,"",'Floriani Thread'!A320)</f>
        <v/>
      </c>
      <c r="C591" t="str">
        <f>IF('Floriani Thread'!K320,"",'Floriani Thread'!B320)</f>
        <v/>
      </c>
      <c r="D591" t="str">
        <f>IF('Floriani Thread'!K320,"",'Floriani Thread'!L320)</f>
        <v/>
      </c>
      <c r="E591" t="str">
        <f>IF('Floriani Thread'!K320,"",'Floriani Thread'!I320)</f>
        <v/>
      </c>
    </row>
    <row r="592" spans="1:5">
      <c r="A592" s="263"/>
      <c r="B592" t="str">
        <f>IF('Floriani Thread'!K321,"",'Floriani Thread'!A321)</f>
        <v/>
      </c>
      <c r="C592" t="str">
        <f>IF('Floriani Thread'!K321,"",'Floriani Thread'!B321)</f>
        <v/>
      </c>
      <c r="D592" t="str">
        <f>IF('Floriani Thread'!K321,"",'Floriani Thread'!L321)</f>
        <v/>
      </c>
      <c r="E592" t="str">
        <f>IF('Floriani Thread'!K321,"",'Floriani Thread'!I321)</f>
        <v/>
      </c>
    </row>
    <row r="593" spans="1:5">
      <c r="A593" s="263"/>
      <c r="B593" t="str">
        <f>IF('Floriani Thread'!K322,"",'Floriani Thread'!A322)</f>
        <v/>
      </c>
      <c r="C593" t="str">
        <f>IF('Floriani Thread'!K322,"",'Floriani Thread'!B322)</f>
        <v/>
      </c>
      <c r="D593" t="str">
        <f>IF('Floriani Thread'!K322,"",'Floriani Thread'!L322)</f>
        <v/>
      </c>
      <c r="E593" t="str">
        <f>IF('Floriani Thread'!K322,"",'Floriani Thread'!I322)</f>
        <v/>
      </c>
    </row>
    <row r="594" spans="1:5">
      <c r="A594" s="263"/>
      <c r="B594" t="str">
        <f>IF('Floriani Thread'!K323,"",'Floriani Thread'!A323)</f>
        <v/>
      </c>
      <c r="C594" t="str">
        <f>IF('Floriani Thread'!K323,"",'Floriani Thread'!B323)</f>
        <v/>
      </c>
      <c r="D594" t="str">
        <f>IF('Floriani Thread'!K323,"",'Floriani Thread'!L323)</f>
        <v/>
      </c>
      <c r="E594" t="str">
        <f>IF('Floriani Thread'!K323,"",'Floriani Thread'!I323)</f>
        <v/>
      </c>
    </row>
    <row r="595" spans="1:5">
      <c r="A595" s="263"/>
      <c r="B595" t="str">
        <f>IF('Floriani Thread'!K324,"",'Floriani Thread'!A324)</f>
        <v/>
      </c>
      <c r="C595" t="str">
        <f>IF('Floriani Thread'!K324,"",'Floriani Thread'!B324)</f>
        <v/>
      </c>
      <c r="D595" t="str">
        <f>IF('Floriani Thread'!K324,"",'Floriani Thread'!L324)</f>
        <v/>
      </c>
      <c r="E595" t="str">
        <f>IF('Floriani Thread'!K324,"",'Floriani Thread'!I324)</f>
        <v/>
      </c>
    </row>
    <row r="596" spans="1:5">
      <c r="A596" s="263"/>
      <c r="B596" t="str">
        <f>IF('Floriani Thread'!K325,"",'Floriani Thread'!A325)</f>
        <v/>
      </c>
      <c r="C596" t="str">
        <f>IF('Floriani Thread'!K325,"",'Floriani Thread'!B325)</f>
        <v/>
      </c>
      <c r="D596" t="str">
        <f>IF('Floriani Thread'!K325,"",'Floriani Thread'!L325)</f>
        <v/>
      </c>
      <c r="E596" t="str">
        <f>IF('Floriani Thread'!K325,"",'Floriani Thread'!I325)</f>
        <v/>
      </c>
    </row>
    <row r="597" spans="1:5">
      <c r="A597" s="263"/>
      <c r="B597" t="str">
        <f>IF('Floriani Thread'!K326,"",'Floriani Thread'!A326)</f>
        <v/>
      </c>
      <c r="C597" t="str">
        <f>IF('Floriani Thread'!K326,"",'Floriani Thread'!B326)</f>
        <v/>
      </c>
      <c r="D597" t="str">
        <f>IF('Floriani Thread'!K326,"",'Floriani Thread'!L326)</f>
        <v/>
      </c>
      <c r="E597" t="str">
        <f>IF('Floriani Thread'!K326,"",'Floriani Thread'!I326)</f>
        <v/>
      </c>
    </row>
    <row r="598" spans="1:5">
      <c r="A598" s="263"/>
      <c r="B598" t="str">
        <f>IF('Floriani Thread'!K327,"",'Floriani Thread'!A327)</f>
        <v/>
      </c>
      <c r="C598" t="str">
        <f>IF('Floriani Thread'!K327,"",'Floriani Thread'!B327)</f>
        <v/>
      </c>
      <c r="D598" t="str">
        <f>IF('Floriani Thread'!K327,"",'Floriani Thread'!L327)</f>
        <v/>
      </c>
      <c r="E598" t="str">
        <f>IF('Floriani Thread'!K327,"",'Floriani Thread'!I327)</f>
        <v/>
      </c>
    </row>
    <row r="599" spans="1:5">
      <c r="A599" s="263"/>
      <c r="B599" t="str">
        <f>IF('Floriani Thread'!K328,"",'Floriani Thread'!A328)</f>
        <v/>
      </c>
      <c r="C599" t="str">
        <f>IF('Floriani Thread'!K328,"",'Floriani Thread'!B328)</f>
        <v/>
      </c>
      <c r="D599" t="str">
        <f>IF('Floriani Thread'!K328,"",'Floriani Thread'!L328)</f>
        <v/>
      </c>
      <c r="E599" t="str">
        <f>IF('Floriani Thread'!K328,"",'Floriani Thread'!I328)</f>
        <v/>
      </c>
    </row>
    <row r="600" spans="1:5">
      <c r="A600" s="263"/>
      <c r="B600" t="str">
        <f>IF('Floriani Thread'!K329,"",'Floriani Thread'!A329)</f>
        <v/>
      </c>
      <c r="C600" t="str">
        <f>IF('Floriani Thread'!K329,"",'Floriani Thread'!B329)</f>
        <v/>
      </c>
      <c r="D600" t="str">
        <f>IF('Floriani Thread'!K329,"",'Floriani Thread'!L329)</f>
        <v/>
      </c>
      <c r="E600" t="str">
        <f>IF('Floriani Thread'!K329,"",'Floriani Thread'!I329)</f>
        <v/>
      </c>
    </row>
    <row r="601" spans="1:5">
      <c r="A601" s="263"/>
      <c r="B601" t="str">
        <f>IF('Floriani Thread'!K330,"",'Floriani Thread'!A330)</f>
        <v/>
      </c>
      <c r="C601" t="str">
        <f>IF('Floriani Thread'!K330,"",'Floriani Thread'!B330)</f>
        <v/>
      </c>
      <c r="D601" t="str">
        <f>IF('Floriani Thread'!K330,"",'Floriani Thread'!L330)</f>
        <v/>
      </c>
      <c r="E601" t="str">
        <f>IF('Floriani Thread'!K330,"",'Floriani Thread'!I330)</f>
        <v/>
      </c>
    </row>
    <row r="602" spans="1:5">
      <c r="A602" s="263"/>
      <c r="B602" t="str">
        <f>IF('Floriani Thread'!K331,"",'Floriani Thread'!A331)</f>
        <v/>
      </c>
      <c r="C602" t="str">
        <f>IF('Floriani Thread'!K331,"",'Floriani Thread'!B331)</f>
        <v/>
      </c>
      <c r="D602" t="str">
        <f>IF('Floriani Thread'!K331,"",'Floriani Thread'!L331)</f>
        <v/>
      </c>
      <c r="E602" t="str">
        <f>IF('Floriani Thread'!K331,"",'Floriani Thread'!I331)</f>
        <v/>
      </c>
    </row>
    <row r="603" spans="1:5">
      <c r="A603" s="263"/>
      <c r="B603" t="str">
        <f>IF('Floriani Thread'!K332,"",'Floriani Thread'!A332)</f>
        <v/>
      </c>
      <c r="C603" t="str">
        <f>IF('Floriani Thread'!K332,"",'Floriani Thread'!B332)</f>
        <v/>
      </c>
      <c r="D603" t="str">
        <f>IF('Floriani Thread'!K332,"",'Floriani Thread'!L332)</f>
        <v/>
      </c>
      <c r="E603" t="str">
        <f>IF('Floriani Thread'!K332,"",'Floriani Thread'!I332)</f>
        <v/>
      </c>
    </row>
    <row r="604" spans="1:5">
      <c r="A604" s="263"/>
      <c r="B604" t="str">
        <f>IF('Floriani Thread'!K333,"",'Floriani Thread'!A333)</f>
        <v/>
      </c>
      <c r="C604" t="str">
        <f>IF('Floriani Thread'!K333,"",'Floriani Thread'!B333)</f>
        <v/>
      </c>
      <c r="D604" t="str">
        <f>IF('Floriani Thread'!K333,"",'Floriani Thread'!L333)</f>
        <v/>
      </c>
      <c r="E604" t="str">
        <f>IF('Floriani Thread'!K333,"",'Floriani Thread'!I333)</f>
        <v/>
      </c>
    </row>
    <row r="605" spans="1:5">
      <c r="A605" s="263"/>
      <c r="B605" t="str">
        <f>IF('Floriani Thread'!K334,"",'Floriani Thread'!A334)</f>
        <v/>
      </c>
      <c r="C605" t="str">
        <f>IF('Floriani Thread'!K334,"",'Floriani Thread'!B334)</f>
        <v/>
      </c>
      <c r="D605" t="str">
        <f>IF('Floriani Thread'!K334,"",'Floriani Thread'!L334)</f>
        <v/>
      </c>
      <c r="E605" t="str">
        <f>IF('Floriani Thread'!K334,"",'Floriani Thread'!I334)</f>
        <v/>
      </c>
    </row>
    <row r="606" spans="1:5">
      <c r="A606" s="263"/>
      <c r="B606" t="str">
        <f>IF('Floriani Thread'!K335,"",'Floriani Thread'!A335)</f>
        <v/>
      </c>
      <c r="C606" t="str">
        <f>IF('Floriani Thread'!K335,"",'Floriani Thread'!B335)</f>
        <v/>
      </c>
      <c r="D606" t="str">
        <f>IF('Floriani Thread'!K335,"",'Floriani Thread'!L335)</f>
        <v/>
      </c>
      <c r="E606" t="str">
        <f>IF('Floriani Thread'!K335,"",'Floriani Thread'!I335)</f>
        <v/>
      </c>
    </row>
    <row r="607" spans="1:5">
      <c r="A607" s="263"/>
      <c r="B607" t="str">
        <f>IF('Floriani Thread'!K336,"",'Floriani Thread'!A336)</f>
        <v/>
      </c>
      <c r="C607" t="str">
        <f>IF('Floriani Thread'!K336,"",'Floriani Thread'!B336)</f>
        <v/>
      </c>
      <c r="D607" t="str">
        <f>IF('Floriani Thread'!K336,"",'Floriani Thread'!L336)</f>
        <v/>
      </c>
      <c r="E607" t="str">
        <f>IF('Floriani Thread'!K336,"",'Floriani Thread'!I336)</f>
        <v/>
      </c>
    </row>
    <row r="608" spans="1:5">
      <c r="A608" s="263"/>
      <c r="B608" t="str">
        <f>IF('Floriani Thread'!K337,"",'Floriani Thread'!A337)</f>
        <v/>
      </c>
      <c r="C608" t="str">
        <f>IF('Floriani Thread'!K337,"",'Floriani Thread'!B337)</f>
        <v/>
      </c>
      <c r="D608" t="str">
        <f>IF('Floriani Thread'!K337,"",'Floriani Thread'!L337)</f>
        <v/>
      </c>
      <c r="E608" t="str">
        <f>IF('Floriani Thread'!K337,"",'Floriani Thread'!I337)</f>
        <v/>
      </c>
    </row>
    <row r="609" spans="1:5">
      <c r="A609" s="263"/>
      <c r="B609" t="str">
        <f>IF('Floriani Thread'!K338,"",'Floriani Thread'!A338)</f>
        <v/>
      </c>
      <c r="C609" t="str">
        <f>IF('Floriani Thread'!K338,"",'Floriani Thread'!B338)</f>
        <v/>
      </c>
      <c r="D609" t="str">
        <f>IF('Floriani Thread'!K338,"",'Floriani Thread'!L338)</f>
        <v/>
      </c>
      <c r="E609" t="str">
        <f>IF('Floriani Thread'!K338,"",'Floriani Thread'!I338)</f>
        <v/>
      </c>
    </row>
    <row r="610" spans="1:5">
      <c r="A610" s="263"/>
      <c r="B610" t="str">
        <f>IF('Floriani Thread'!K339,"",'Floriani Thread'!A339)</f>
        <v/>
      </c>
      <c r="C610" t="str">
        <f>IF('Floriani Thread'!K339,"",'Floriani Thread'!B339)</f>
        <v/>
      </c>
      <c r="D610" t="str">
        <f>IF('Floriani Thread'!K339,"",'Floriani Thread'!L339)</f>
        <v/>
      </c>
      <c r="E610" t="str">
        <f>IF('Floriani Thread'!K339,"",'Floriani Thread'!I339)</f>
        <v/>
      </c>
    </row>
    <row r="611" spans="1:5">
      <c r="A611" s="263"/>
      <c r="B611" t="str">
        <f>IF('Floriani Thread'!K340,"",'Floriani Thread'!A340)</f>
        <v/>
      </c>
      <c r="C611" t="str">
        <f>IF('Floriani Thread'!K340,"",'Floriani Thread'!B340)</f>
        <v/>
      </c>
      <c r="D611" t="str">
        <f>IF('Floriani Thread'!K340,"",'Floriani Thread'!L340)</f>
        <v/>
      </c>
      <c r="E611" t="str">
        <f>IF('Floriani Thread'!K340,"",'Floriani Thread'!I340)</f>
        <v/>
      </c>
    </row>
    <row r="612" spans="1:5">
      <c r="A612" s="263"/>
      <c r="B612" t="str">
        <f>IF('Floriani Thread'!K341,"",'Floriani Thread'!A341)</f>
        <v/>
      </c>
      <c r="C612" t="str">
        <f>IF('Floriani Thread'!K341,"",'Floriani Thread'!B341)</f>
        <v/>
      </c>
      <c r="D612" t="str">
        <f>IF('Floriani Thread'!K341,"",'Floriani Thread'!L341)</f>
        <v/>
      </c>
      <c r="E612" t="str">
        <f>IF('Floriani Thread'!K341,"",'Floriani Thread'!I341)</f>
        <v/>
      </c>
    </row>
    <row r="613" spans="1:5">
      <c r="A613" s="263"/>
      <c r="B613" t="str">
        <f>IF('Floriani Thread'!K342,"",'Floriani Thread'!A342)</f>
        <v/>
      </c>
      <c r="C613" t="str">
        <f>IF('Floriani Thread'!K342,"",'Floriani Thread'!B342)</f>
        <v/>
      </c>
      <c r="D613" t="str">
        <f>IF('Floriani Thread'!K342,"",'Floriani Thread'!L342)</f>
        <v/>
      </c>
      <c r="E613" t="str">
        <f>IF('Floriani Thread'!K342,"",'Floriani Thread'!I342)</f>
        <v/>
      </c>
    </row>
    <row r="614" spans="1:5">
      <c r="A614" s="263"/>
      <c r="B614" t="str">
        <f>IF('Floriani Thread'!K343,"",'Floriani Thread'!A343)</f>
        <v/>
      </c>
      <c r="C614" t="str">
        <f>IF('Floriani Thread'!K343,"",'Floriani Thread'!B343)</f>
        <v/>
      </c>
      <c r="D614" t="str">
        <f>IF('Floriani Thread'!K343,"",'Floriani Thread'!L343)</f>
        <v/>
      </c>
      <c r="E614" t="str">
        <f>IF('Floriani Thread'!K343,"",'Floriani Thread'!I343)</f>
        <v/>
      </c>
    </row>
    <row r="615" spans="1:5">
      <c r="A615" s="263"/>
      <c r="B615" t="str">
        <f>IF('Floriani Thread'!K344,"",'Floriani Thread'!A344)</f>
        <v/>
      </c>
      <c r="C615" t="str">
        <f>IF('Floriani Thread'!K344,"",'Floriani Thread'!B344)</f>
        <v/>
      </c>
      <c r="D615" t="str">
        <f>IF('Floriani Thread'!K344,"",'Floriani Thread'!L344)</f>
        <v/>
      </c>
      <c r="E615" t="str">
        <f>IF('Floriani Thread'!K344,"",'Floriani Thread'!I344)</f>
        <v/>
      </c>
    </row>
    <row r="616" spans="1:5">
      <c r="A616" s="263"/>
      <c r="B616" t="str">
        <f>IF('Floriani Thread'!K345,"",'Floriani Thread'!A345)</f>
        <v/>
      </c>
      <c r="C616" t="str">
        <f>IF('Floriani Thread'!K345,"",'Floriani Thread'!B345)</f>
        <v/>
      </c>
      <c r="D616" t="str">
        <f>IF('Floriani Thread'!K345,"",'Floriani Thread'!L345)</f>
        <v/>
      </c>
      <c r="E616" t="str">
        <f>IF('Floriani Thread'!K345,"",'Floriani Thread'!I345)</f>
        <v/>
      </c>
    </row>
    <row r="617" spans="1:5">
      <c r="A617" s="263"/>
      <c r="B617" t="str">
        <f>IF('Floriani Thread'!K346,"",'Floriani Thread'!A346)</f>
        <v/>
      </c>
      <c r="C617" t="str">
        <f>IF('Floriani Thread'!K346,"",'Floriani Thread'!B346)</f>
        <v/>
      </c>
      <c r="D617" t="str">
        <f>IF('Floriani Thread'!K346,"",'Floriani Thread'!L346)</f>
        <v/>
      </c>
      <c r="E617" t="str">
        <f>IF('Floriani Thread'!K346,"",'Floriani Thread'!I346)</f>
        <v/>
      </c>
    </row>
    <row r="618" spans="1:5">
      <c r="A618" s="263"/>
      <c r="B618" t="str">
        <f>IF('Floriani Thread'!K347,"",'Floriani Thread'!A347)</f>
        <v/>
      </c>
      <c r="C618" t="str">
        <f>IF('Floriani Thread'!K347,"",'Floriani Thread'!B347)</f>
        <v/>
      </c>
      <c r="D618" t="str">
        <f>IF('Floriani Thread'!K347,"",'Floriani Thread'!L347)</f>
        <v/>
      </c>
      <c r="E618" t="str">
        <f>IF('Floriani Thread'!K347,"",'Floriani Thread'!I347)</f>
        <v/>
      </c>
    </row>
    <row r="619" spans="1:5">
      <c r="A619" s="263"/>
      <c r="B619" t="str">
        <f>IF('Floriani Thread'!K348,"",'Floriani Thread'!A348)</f>
        <v/>
      </c>
      <c r="C619" t="str">
        <f>IF('Floriani Thread'!K348,"",'Floriani Thread'!B348)</f>
        <v/>
      </c>
      <c r="D619" t="str">
        <f>IF('Floriani Thread'!K348,"",'Floriani Thread'!L348)</f>
        <v/>
      </c>
      <c r="E619" t="str">
        <f>IF('Floriani Thread'!K348,"",'Floriani Thread'!I348)</f>
        <v/>
      </c>
    </row>
    <row r="620" spans="1:5">
      <c r="A620" s="263"/>
      <c r="B620" t="str">
        <f>IF('Floriani Thread'!K349,"",'Floriani Thread'!A349)</f>
        <v/>
      </c>
      <c r="C620" t="str">
        <f>IF('Floriani Thread'!K349,"",'Floriani Thread'!B349)</f>
        <v/>
      </c>
      <c r="D620" t="str">
        <f>IF('Floriani Thread'!K349,"",'Floriani Thread'!L349)</f>
        <v/>
      </c>
      <c r="E620" t="str">
        <f>IF('Floriani Thread'!K349,"",'Floriani Thread'!I349)</f>
        <v/>
      </c>
    </row>
    <row r="621" spans="1:5">
      <c r="A621" s="263"/>
      <c r="B621" t="str">
        <f>IF('Floriani Thread'!K350,"",'Floriani Thread'!A350)</f>
        <v/>
      </c>
      <c r="C621" t="str">
        <f>IF('Floriani Thread'!K350,"",'Floriani Thread'!B350)</f>
        <v/>
      </c>
      <c r="D621" t="str">
        <f>IF('Floriani Thread'!K350,"",'Floriani Thread'!L350)</f>
        <v/>
      </c>
      <c r="E621" t="str">
        <f>IF('Floriani Thread'!K350,"",'Floriani Thread'!I350)</f>
        <v/>
      </c>
    </row>
    <row r="622" spans="1:5">
      <c r="A622" s="263"/>
      <c r="B622" t="str">
        <f>IF('Floriani Thread'!K351,"",'Floriani Thread'!A351)</f>
        <v/>
      </c>
      <c r="C622" t="str">
        <f>IF('Floriani Thread'!K351,"",'Floriani Thread'!B351)</f>
        <v/>
      </c>
      <c r="D622" t="str">
        <f>IF('Floriani Thread'!K351,"",'Floriani Thread'!L351)</f>
        <v/>
      </c>
      <c r="E622" t="str">
        <f>IF('Floriani Thread'!K351,"",'Floriani Thread'!I351)</f>
        <v/>
      </c>
    </row>
    <row r="623" spans="1:5">
      <c r="A623" s="263"/>
      <c r="B623" t="str">
        <f>IF('Floriani Thread'!K352,"",'Floriani Thread'!A352)</f>
        <v/>
      </c>
      <c r="C623" t="str">
        <f>IF('Floriani Thread'!K352,"",'Floriani Thread'!B352)</f>
        <v/>
      </c>
      <c r="D623" t="str">
        <f>IF('Floriani Thread'!K352,"",'Floriani Thread'!L352)</f>
        <v/>
      </c>
      <c r="E623" t="str">
        <f>IF('Floriani Thread'!K352,"",'Floriani Thread'!I352)</f>
        <v/>
      </c>
    </row>
    <row r="624" spans="1:5">
      <c r="A624" s="263"/>
      <c r="B624" t="str">
        <f>IF('Floriani Thread'!K353,"",'Floriani Thread'!A353)</f>
        <v/>
      </c>
      <c r="C624" t="str">
        <f>IF('Floriani Thread'!K353,"",'Floriani Thread'!B353)</f>
        <v/>
      </c>
      <c r="D624" t="str">
        <f>IF('Floriani Thread'!K353,"",'Floriani Thread'!L353)</f>
        <v/>
      </c>
      <c r="E624" t="str">
        <f>IF('Floriani Thread'!K353,"",'Floriani Thread'!I353)</f>
        <v/>
      </c>
    </row>
    <row r="625" spans="1:5">
      <c r="A625" s="263"/>
      <c r="B625" t="str">
        <f>IF('Floriani Thread'!K354,"",'Floriani Thread'!A354)</f>
        <v/>
      </c>
      <c r="C625" t="str">
        <f>IF('Floriani Thread'!K354,"",'Floriani Thread'!B354)</f>
        <v/>
      </c>
      <c r="D625" t="str">
        <f>IF('Floriani Thread'!K354,"",'Floriani Thread'!L354)</f>
        <v/>
      </c>
      <c r="E625" t="str">
        <f>IF('Floriani Thread'!K354,"",'Floriani Thread'!I354)</f>
        <v/>
      </c>
    </row>
    <row r="626" spans="1:5">
      <c r="A626" s="263"/>
      <c r="B626" t="str">
        <f>IF('Floriani Thread'!K355,"",'Floriani Thread'!A355)</f>
        <v/>
      </c>
      <c r="C626" t="str">
        <f>IF('Floriani Thread'!K355,"",'Floriani Thread'!B355)</f>
        <v/>
      </c>
      <c r="D626" t="str">
        <f>IF('Floriani Thread'!K355,"",'Floriani Thread'!L355)</f>
        <v/>
      </c>
      <c r="E626" t="str">
        <f>IF('Floriani Thread'!K355,"",'Floriani Thread'!I355)</f>
        <v/>
      </c>
    </row>
    <row r="627" spans="1:5">
      <c r="A627" s="263"/>
      <c r="B627" t="str">
        <f>IF('Floriani Thread'!K356,"",'Floriani Thread'!A356)</f>
        <v/>
      </c>
      <c r="C627" t="str">
        <f>IF('Floriani Thread'!K356,"",'Floriani Thread'!B356)</f>
        <v/>
      </c>
      <c r="D627" t="str">
        <f>IF('Floriani Thread'!K356,"",'Floriani Thread'!L356)</f>
        <v/>
      </c>
      <c r="E627" t="str">
        <f>IF('Floriani Thread'!K356,"",'Floriani Thread'!I356)</f>
        <v/>
      </c>
    </row>
    <row r="628" spans="1:5">
      <c r="A628" s="263"/>
      <c r="B628" t="str">
        <f>IF('Floriani Thread'!K357,"",'Floriani Thread'!A357)</f>
        <v/>
      </c>
      <c r="C628" t="str">
        <f>IF('Floriani Thread'!K357,"",'Floriani Thread'!B357)</f>
        <v/>
      </c>
      <c r="D628" t="str">
        <f>IF('Floriani Thread'!K357,"",'Floriani Thread'!L357)</f>
        <v/>
      </c>
      <c r="E628" t="str">
        <f>IF('Floriani Thread'!K357,"",'Floriani Thread'!I357)</f>
        <v/>
      </c>
    </row>
    <row r="629" spans="1:5">
      <c r="A629" s="263"/>
      <c r="B629" t="str">
        <f>IF('Floriani Thread'!K358,"",'Floriani Thread'!A358)</f>
        <v/>
      </c>
      <c r="C629" t="str">
        <f>IF('Floriani Thread'!K358,"",'Floriani Thread'!B358)</f>
        <v/>
      </c>
      <c r="D629" t="str">
        <f>IF('Floriani Thread'!K358,"",'Floriani Thread'!L358)</f>
        <v/>
      </c>
      <c r="E629" t="str">
        <f>IF('Floriani Thread'!K358,"",'Floriani Thread'!I358)</f>
        <v/>
      </c>
    </row>
    <row r="630" spans="1:5">
      <c r="A630" s="263"/>
      <c r="B630" t="str">
        <f>IF('Floriani Thread'!K359,"",'Floriani Thread'!A359)</f>
        <v/>
      </c>
      <c r="C630" t="str">
        <f>IF('Floriani Thread'!K359,"",'Floriani Thread'!B359)</f>
        <v/>
      </c>
      <c r="D630" t="str">
        <f>IF('Floriani Thread'!K359,"",'Floriani Thread'!L359)</f>
        <v/>
      </c>
      <c r="E630" t="str">
        <f>IF('Floriani Thread'!K359,"",'Floriani Thread'!I359)</f>
        <v/>
      </c>
    </row>
    <row r="631" spans="1:5">
      <c r="A631" s="263"/>
      <c r="B631" t="str">
        <f>IF('Floriani Thread'!K360,"",'Floriani Thread'!A360)</f>
        <v/>
      </c>
      <c r="C631" t="str">
        <f>IF('Floriani Thread'!K360,"",'Floriani Thread'!B360)</f>
        <v/>
      </c>
      <c r="D631" t="str">
        <f>IF('Floriani Thread'!K360,"",'Floriani Thread'!L360)</f>
        <v/>
      </c>
      <c r="E631" t="str">
        <f>IF('Floriani Thread'!K360,"",'Floriani Thread'!I360)</f>
        <v/>
      </c>
    </row>
    <row r="632" spans="1:5">
      <c r="A632" s="263"/>
      <c r="B632" t="str">
        <f>IF('Floriani Thread'!K361,"",'Floriani Thread'!A361)</f>
        <v/>
      </c>
      <c r="C632" t="str">
        <f>IF('Floriani Thread'!K361,"",'Floriani Thread'!B361)</f>
        <v/>
      </c>
      <c r="D632" t="str">
        <f>IF('Floriani Thread'!K361,"",'Floriani Thread'!L361)</f>
        <v/>
      </c>
      <c r="E632" t="str">
        <f>IF('Floriani Thread'!K361,"",'Floriani Thread'!I361)</f>
        <v/>
      </c>
    </row>
    <row r="633" spans="1:5">
      <c r="A633" s="263"/>
      <c r="B633" t="str">
        <f>IF('Floriani Thread'!K362,"",'Floriani Thread'!A362)</f>
        <v/>
      </c>
      <c r="C633" t="str">
        <f>IF('Floriani Thread'!K362,"",'Floriani Thread'!B362)</f>
        <v/>
      </c>
      <c r="D633" t="str">
        <f>IF('Floriani Thread'!K362,"",'Floriani Thread'!L362)</f>
        <v/>
      </c>
      <c r="E633" t="str">
        <f>IF('Floriani Thread'!K362,"",'Floriani Thread'!I362)</f>
        <v/>
      </c>
    </row>
    <row r="634" spans="1:5">
      <c r="A634" s="263"/>
      <c r="B634" t="str">
        <f>IF('Floriani Thread'!K366,"",'Floriani Thread'!A366)</f>
        <v/>
      </c>
      <c r="C634" t="str">
        <f>IF('Floriani Thread'!K366,"",'Floriani Thread'!B366)</f>
        <v/>
      </c>
      <c r="D634" t="str">
        <f>IF('Floriani Thread'!K366,"",'Floriani Thread'!L366)</f>
        <v/>
      </c>
      <c r="E634" t="str">
        <f>IF('Floriani Thread'!K366,"",'Floriani Thread'!I366)</f>
        <v/>
      </c>
    </row>
    <row r="635" spans="1:5">
      <c r="A635" s="263"/>
      <c r="B635" t="str">
        <f>IF('Floriani Thread'!K367,"",'Floriani Thread'!A367)</f>
        <v/>
      </c>
      <c r="C635" t="str">
        <f>IF('Floriani Thread'!K367,"",'Floriani Thread'!B367)</f>
        <v/>
      </c>
      <c r="D635" t="str">
        <f>IF('Floriani Thread'!K367,"",'Floriani Thread'!L367)</f>
        <v/>
      </c>
      <c r="E635" t="str">
        <f>IF('Floriani Thread'!K367,"",'Floriani Thread'!I367)</f>
        <v/>
      </c>
    </row>
    <row r="636" spans="1:5">
      <c r="A636" s="263"/>
      <c r="B636" t="str">
        <f>IF('Floriani Thread'!K368,"",'Floriani Thread'!A368)</f>
        <v/>
      </c>
      <c r="C636" t="str">
        <f>IF('Floriani Thread'!K368,"",'Floriani Thread'!B368)</f>
        <v/>
      </c>
      <c r="D636" t="str">
        <f>IF('Floriani Thread'!K368,"",'Floriani Thread'!L368)</f>
        <v/>
      </c>
      <c r="E636" t="str">
        <f>IF('Floriani Thread'!K368,"",'Floriani Thread'!I368)</f>
        <v/>
      </c>
    </row>
    <row r="637" spans="1:5">
      <c r="A637" s="263"/>
      <c r="B637" t="str">
        <f>IF('Floriani Thread'!K369,"",'Floriani Thread'!A369)</f>
        <v/>
      </c>
      <c r="C637" t="str">
        <f>IF('Floriani Thread'!K369,"",'Floriani Thread'!B369)</f>
        <v/>
      </c>
      <c r="D637" t="str">
        <f>IF('Floriani Thread'!K369,"",'Floriani Thread'!L369)</f>
        <v/>
      </c>
      <c r="E637" t="str">
        <f>IF('Floriani Thread'!K369,"",'Floriani Thread'!I369)</f>
        <v/>
      </c>
    </row>
    <row r="638" spans="1:5">
      <c r="A638" s="263"/>
      <c r="B638" t="str">
        <f>IF('Floriani Thread'!K370,"",'Floriani Thread'!A370)</f>
        <v/>
      </c>
      <c r="C638" t="str">
        <f>IF('Floriani Thread'!K370,"",'Floriani Thread'!B370)</f>
        <v/>
      </c>
      <c r="D638" t="str">
        <f>IF('Floriani Thread'!K370,"",'Floriani Thread'!L370)</f>
        <v/>
      </c>
      <c r="E638" t="str">
        <f>IF('Floriani Thread'!K370,"",'Floriani Thread'!I370)</f>
        <v/>
      </c>
    </row>
    <row r="639" spans="1:5">
      <c r="A639" s="263"/>
      <c r="B639" t="str">
        <f>IF('Floriani Thread'!K371,"",'Floriani Thread'!A371)</f>
        <v/>
      </c>
      <c r="C639" t="str">
        <f>IF('Floriani Thread'!K371,"",'Floriani Thread'!B371)</f>
        <v/>
      </c>
      <c r="D639" t="str">
        <f>IF('Floriani Thread'!K371,"",'Floriani Thread'!L371)</f>
        <v/>
      </c>
      <c r="E639" t="str">
        <f>IF('Floriani Thread'!K371,"",'Floriani Thread'!I371)</f>
        <v/>
      </c>
    </row>
    <row r="640" spans="1:5">
      <c r="A640" s="263"/>
      <c r="B640" t="str">
        <f>IF('Floriani Thread'!K372,"",'Floriani Thread'!A372)</f>
        <v/>
      </c>
      <c r="C640" t="str">
        <f>IF('Floriani Thread'!K372,"",'Floriani Thread'!B372)</f>
        <v/>
      </c>
      <c r="D640" t="str">
        <f>IF('Floriani Thread'!K372,"",'Floriani Thread'!L372)</f>
        <v/>
      </c>
      <c r="E640" t="str">
        <f>IF('Floriani Thread'!K372,"",'Floriani Thread'!I372)</f>
        <v/>
      </c>
    </row>
    <row r="641" spans="1:5">
      <c r="A641" s="263"/>
      <c r="B641" t="str">
        <f>IF('Floriani Thread'!K373,"",'Floriani Thread'!A373)</f>
        <v/>
      </c>
      <c r="C641" t="str">
        <f>IF('Floriani Thread'!K373,"",'Floriani Thread'!B373)</f>
        <v/>
      </c>
      <c r="D641" t="str">
        <f>IF('Floriani Thread'!K373,"",'Floriani Thread'!L373)</f>
        <v/>
      </c>
      <c r="E641" t="str">
        <f>IF('Floriani Thread'!K373,"",'Floriani Thread'!I373)</f>
        <v/>
      </c>
    </row>
    <row r="642" spans="1:5">
      <c r="A642" s="263"/>
      <c r="B642" t="str">
        <f>IF('Floriani Thread'!K374,"",'Floriani Thread'!A374)</f>
        <v/>
      </c>
      <c r="C642" t="str">
        <f>IF('Floriani Thread'!K374,"",'Floriani Thread'!B374)</f>
        <v/>
      </c>
      <c r="D642" t="str">
        <f>IF('Floriani Thread'!K374,"",'Floriani Thread'!L374)</f>
        <v/>
      </c>
      <c r="E642" t="str">
        <f>IF('Floriani Thread'!K374,"",'Floriani Thread'!I374)</f>
        <v/>
      </c>
    </row>
    <row r="643" spans="1:5">
      <c r="A643" s="263"/>
      <c r="B643" t="str">
        <f>IF('Floriani Thread'!K375,"",'Floriani Thread'!A375)</f>
        <v/>
      </c>
      <c r="C643" t="str">
        <f>IF('Floriani Thread'!K375,"",'Floriani Thread'!B375)</f>
        <v/>
      </c>
      <c r="D643" t="str">
        <f>IF('Floriani Thread'!K375,"",'Floriani Thread'!L375)</f>
        <v/>
      </c>
      <c r="E643" t="str">
        <f>IF('Floriani Thread'!K375,"",'Floriani Thread'!I375)</f>
        <v/>
      </c>
    </row>
    <row r="644" spans="1:5">
      <c r="A644" s="263"/>
      <c r="B644" t="str">
        <f>IF('Floriani Thread'!K376,"",'Floriani Thread'!A376)</f>
        <v/>
      </c>
      <c r="C644" t="str">
        <f>IF('Floriani Thread'!K376,"",'Floriani Thread'!B376)</f>
        <v/>
      </c>
      <c r="D644" t="str">
        <f>IF('Floriani Thread'!K376,"",'Floriani Thread'!L376)</f>
        <v/>
      </c>
      <c r="E644" t="str">
        <f>IF('Floriani Thread'!K376,"",'Floriani Thread'!I376)</f>
        <v/>
      </c>
    </row>
    <row r="645" spans="1:5">
      <c r="A645" s="263"/>
      <c r="B645" t="str">
        <f>IF('Floriani Thread'!K377,"",'Floriani Thread'!A377)</f>
        <v/>
      </c>
      <c r="C645" t="str">
        <f>IF('Floriani Thread'!K377,"",'Floriani Thread'!B377)</f>
        <v/>
      </c>
      <c r="D645" t="str">
        <f>IF('Floriani Thread'!K377,"",'Floriani Thread'!L377)</f>
        <v/>
      </c>
      <c r="E645" t="str">
        <f>IF('Floriani Thread'!K377,"",'Floriani Thread'!I377)</f>
        <v/>
      </c>
    </row>
    <row r="646" spans="1:5">
      <c r="A646" s="263"/>
      <c r="B646" t="str">
        <f>IF('Floriani Thread'!K378,"",'Floriani Thread'!A378)</f>
        <v/>
      </c>
      <c r="C646" t="str">
        <f>IF('Floriani Thread'!K378,"",'Floriani Thread'!B378)</f>
        <v/>
      </c>
      <c r="D646" t="str">
        <f>IF('Floriani Thread'!K378,"",'Floriani Thread'!L378)</f>
        <v/>
      </c>
      <c r="E646" t="str">
        <f>IF('Floriani Thread'!K378,"",'Floriani Thread'!I378)</f>
        <v/>
      </c>
    </row>
    <row r="647" spans="1:5">
      <c r="A647" s="263"/>
      <c r="B647" t="str">
        <f>IF('Floriani Thread'!K379,"",'Floriani Thread'!A379)</f>
        <v/>
      </c>
      <c r="C647" t="str">
        <f>IF('Floriani Thread'!K379,"",'Floriani Thread'!B379)</f>
        <v/>
      </c>
      <c r="D647" t="str">
        <f>IF('Floriani Thread'!K379,"",'Floriani Thread'!L379)</f>
        <v/>
      </c>
      <c r="E647" t="str">
        <f>IF('Floriani Thread'!K379,"",'Floriani Thread'!I379)</f>
        <v/>
      </c>
    </row>
    <row r="648" spans="1:5">
      <c r="A648" s="263"/>
      <c r="B648" t="str">
        <f>IF('Floriani Thread'!K380,"",'Floriani Thread'!A380)</f>
        <v/>
      </c>
      <c r="C648" t="str">
        <f>IF('Floriani Thread'!K380,"",'Floriani Thread'!B380)</f>
        <v/>
      </c>
      <c r="D648" t="str">
        <f>IF('Floriani Thread'!K380,"",'Floriani Thread'!L380)</f>
        <v/>
      </c>
      <c r="E648" t="str">
        <f>IF('Floriani Thread'!K380,"",'Floriani Thread'!I380)</f>
        <v/>
      </c>
    </row>
    <row r="649" spans="1:5">
      <c r="A649" s="263"/>
      <c r="B649" t="str">
        <f>IF('Floriani Thread'!K381,"",'Floriani Thread'!A381)</f>
        <v/>
      </c>
      <c r="C649" t="str">
        <f>IF('Floriani Thread'!K381,"",'Floriani Thread'!B381)</f>
        <v/>
      </c>
      <c r="D649" t="str">
        <f>IF('Floriani Thread'!K381,"",'Floriani Thread'!L381)</f>
        <v/>
      </c>
      <c r="E649" t="str">
        <f>IF('Floriani Thread'!K381,"",'Floriani Thread'!I381)</f>
        <v/>
      </c>
    </row>
    <row r="650" spans="1:5">
      <c r="A650" s="263"/>
      <c r="B650" t="str">
        <f>IF('Floriani Thread'!K382,"",'Floriani Thread'!A382)</f>
        <v/>
      </c>
      <c r="C650" t="str">
        <f>IF('Floriani Thread'!K382,"",'Floriani Thread'!B382)</f>
        <v/>
      </c>
      <c r="D650" t="str">
        <f>IF('Floriani Thread'!K382,"",'Floriani Thread'!L382)</f>
        <v/>
      </c>
      <c r="E650" t="str">
        <f>IF('Floriani Thread'!K382,"",'Floriani Thread'!I382)</f>
        <v/>
      </c>
    </row>
    <row r="651" spans="1:5">
      <c r="A651" s="263"/>
      <c r="B651" t="str">
        <f>IF('Floriani Thread'!K383,"",'Floriani Thread'!A383)</f>
        <v/>
      </c>
      <c r="C651" t="str">
        <f>IF('Floriani Thread'!K383,"",'Floriani Thread'!B383)</f>
        <v/>
      </c>
      <c r="D651" t="str">
        <f>IF('Floriani Thread'!K383,"",'Floriani Thread'!L383)</f>
        <v/>
      </c>
      <c r="E651" t="str">
        <f>IF('Floriani Thread'!K383,"",'Floriani Thread'!I383)</f>
        <v/>
      </c>
    </row>
    <row r="652" spans="1:5">
      <c r="A652" s="263"/>
      <c r="B652" t="str">
        <f>IF('Floriani Thread'!K384,"",'Floriani Thread'!A384)</f>
        <v/>
      </c>
      <c r="C652" t="str">
        <f>IF('Floriani Thread'!K384,"",'Floriani Thread'!B384)</f>
        <v/>
      </c>
      <c r="D652" t="str">
        <f>IF('Floriani Thread'!K384,"",'Floriani Thread'!L384)</f>
        <v/>
      </c>
      <c r="E652" t="str">
        <f>IF('Floriani Thread'!K384,"",'Floriani Thread'!I384)</f>
        <v/>
      </c>
    </row>
    <row r="653" spans="1:5">
      <c r="A653" s="263"/>
      <c r="B653" t="str">
        <f>IF('Floriani Thread'!K385,"",'Floriani Thread'!A385)</f>
        <v/>
      </c>
      <c r="C653" t="str">
        <f>IF('Floriani Thread'!K385,"",'Floriani Thread'!B385)</f>
        <v/>
      </c>
      <c r="D653" t="str">
        <f>IF('Floriani Thread'!K385,"",'Floriani Thread'!L385)</f>
        <v/>
      </c>
      <c r="E653" t="str">
        <f>IF('Floriani Thread'!K385,"",'Floriani Thread'!I385)</f>
        <v/>
      </c>
    </row>
    <row r="654" spans="1:5">
      <c r="A654" s="263"/>
      <c r="B654" t="str">
        <f>IF('Floriani Thread'!K386,"",'Floriani Thread'!A386)</f>
        <v/>
      </c>
      <c r="C654" t="str">
        <f>IF('Floriani Thread'!K386,"",'Floriani Thread'!B386)</f>
        <v/>
      </c>
      <c r="D654" t="str">
        <f>IF('Floriani Thread'!K386,"",'Floriani Thread'!L386)</f>
        <v/>
      </c>
      <c r="E654" t="str">
        <f>IF('Floriani Thread'!K386,"",'Floriani Thread'!I386)</f>
        <v/>
      </c>
    </row>
    <row r="655" spans="1:5">
      <c r="A655" s="263"/>
      <c r="B655" t="str">
        <f>IF('Floriani Thread'!K387,"",'Floriani Thread'!A387)</f>
        <v/>
      </c>
      <c r="C655" t="str">
        <f>IF('Floriani Thread'!K387,"",'Floriani Thread'!B387)</f>
        <v/>
      </c>
      <c r="D655" t="str">
        <f>IF('Floriani Thread'!K387,"",'Floriani Thread'!L387)</f>
        <v/>
      </c>
      <c r="E655" t="str">
        <f>IF('Floriani Thread'!K387,"",'Floriani Thread'!I387)</f>
        <v/>
      </c>
    </row>
    <row r="656" spans="1:5">
      <c r="A656" s="263"/>
      <c r="B656" t="str">
        <f>IF('Floriani Thread'!K388,"",'Floriani Thread'!A388)</f>
        <v/>
      </c>
      <c r="C656" t="str">
        <f>IF('Floriani Thread'!K388,"",'Floriani Thread'!B388)</f>
        <v/>
      </c>
      <c r="D656" t="str">
        <f>IF('Floriani Thread'!K388,"",'Floriani Thread'!L388)</f>
        <v/>
      </c>
      <c r="E656" t="str">
        <f>IF('Floriani Thread'!K388,"",'Floriani Thread'!I388)</f>
        <v/>
      </c>
    </row>
    <row r="657" spans="1:5">
      <c r="A657" s="263"/>
      <c r="B657" t="str">
        <f>IF('Floriani Thread'!K389,"",'Floriani Thread'!A389)</f>
        <v/>
      </c>
      <c r="C657" t="str">
        <f>IF('Floriani Thread'!K389,"",'Floriani Thread'!B389)</f>
        <v/>
      </c>
      <c r="D657" t="str">
        <f>IF('Floriani Thread'!K389,"",'Floriani Thread'!L389)</f>
        <v/>
      </c>
      <c r="E657" t="str">
        <f>IF('Floriani Thread'!K389,"",'Floriani Thread'!I389)</f>
        <v/>
      </c>
    </row>
    <row r="658" spans="1:5">
      <c r="A658" s="263"/>
      <c r="B658" t="str">
        <f>IF('Floriani Thread'!K390,"",'Floriani Thread'!A390)</f>
        <v/>
      </c>
      <c r="C658" t="str">
        <f>IF('Floriani Thread'!K390,"",'Floriani Thread'!B390)</f>
        <v/>
      </c>
      <c r="D658" t="str">
        <f>IF('Floriani Thread'!K390,"",'Floriani Thread'!L390)</f>
        <v/>
      </c>
      <c r="E658" t="str">
        <f>IF('Floriani Thread'!K390,"",'Floriani Thread'!I390)</f>
        <v/>
      </c>
    </row>
    <row r="659" spans="1:5">
      <c r="A659" s="263"/>
      <c r="B659" t="str">
        <f>IF('Floriani Thread'!K391,"",'Floriani Thread'!A391)</f>
        <v/>
      </c>
      <c r="C659" t="str">
        <f>IF('Floriani Thread'!K391,"",'Floriani Thread'!B391)</f>
        <v/>
      </c>
      <c r="D659" t="str">
        <f>IF('Floriani Thread'!K391,"",'Floriani Thread'!L391)</f>
        <v/>
      </c>
      <c r="E659" t="str">
        <f>IF('Floriani Thread'!K391,"",'Floriani Thread'!I391)</f>
        <v/>
      </c>
    </row>
    <row r="660" spans="1:5">
      <c r="A660" s="263"/>
      <c r="B660" t="str">
        <f>IF('Floriani Thread'!K392,"",'Floriani Thread'!A392)</f>
        <v/>
      </c>
      <c r="C660" t="str">
        <f>IF('Floriani Thread'!K392,"",'Floriani Thread'!B392)</f>
        <v/>
      </c>
      <c r="D660" t="str">
        <f>IF('Floriani Thread'!K392,"",'Floriani Thread'!L392)</f>
        <v/>
      </c>
      <c r="E660" t="str">
        <f>IF('Floriani Thread'!K392,"",'Floriani Thread'!I392)</f>
        <v/>
      </c>
    </row>
    <row r="661" spans="1:5">
      <c r="A661" s="263"/>
      <c r="B661" t="str">
        <f>IF('Floriani Thread'!K393,"",'Floriani Thread'!A393)</f>
        <v/>
      </c>
      <c r="C661" t="str">
        <f>IF('Floriani Thread'!K393,"",'Floriani Thread'!B393)</f>
        <v/>
      </c>
      <c r="D661" t="str">
        <f>IF('Floriani Thread'!K393,"",'Floriani Thread'!L393)</f>
        <v/>
      </c>
      <c r="E661" t="str">
        <f>IF('Floriani Thread'!K393,"",'Floriani Thread'!I393)</f>
        <v/>
      </c>
    </row>
    <row r="662" spans="1:5">
      <c r="A662" s="263"/>
      <c r="B662" t="str">
        <f>IF('Floriani Thread'!K394,"",'Floriani Thread'!A394)</f>
        <v/>
      </c>
      <c r="C662" t="str">
        <f>IF('Floriani Thread'!K394,"",'Floriani Thread'!B394)</f>
        <v/>
      </c>
      <c r="D662" t="str">
        <f>IF('Floriani Thread'!K394,"",'Floriani Thread'!L394)</f>
        <v/>
      </c>
      <c r="E662" t="str">
        <f>IF('Floriani Thread'!K394,"",'Floriani Thread'!I394)</f>
        <v/>
      </c>
    </row>
    <row r="663" spans="1:5">
      <c r="A663" s="263"/>
      <c r="B663" t="str">
        <f>IF('Floriani Thread'!K395,"",'Floriani Thread'!A395)</f>
        <v/>
      </c>
      <c r="C663" t="str">
        <f>IF('Floriani Thread'!K395,"",'Floriani Thread'!B395)</f>
        <v/>
      </c>
      <c r="D663" t="str">
        <f>IF('Floriani Thread'!K395,"",'Floriani Thread'!L395)</f>
        <v/>
      </c>
      <c r="E663" t="str">
        <f>IF('Floriani Thread'!K395,"",'Floriani Thread'!I395)</f>
        <v/>
      </c>
    </row>
    <row r="664" spans="1:5">
      <c r="A664" s="263"/>
      <c r="B664" t="str">
        <f>IF('Floriani Thread'!K396,"",'Floriani Thread'!A396)</f>
        <v/>
      </c>
      <c r="C664" t="str">
        <f>IF('Floriani Thread'!K396,"",'Floriani Thread'!B396)</f>
        <v/>
      </c>
      <c r="D664" t="str">
        <f>IF('Floriani Thread'!K396,"",'Floriani Thread'!L396)</f>
        <v/>
      </c>
      <c r="E664" t="str">
        <f>IF('Floriani Thread'!K396,"",'Floriani Thread'!I396)</f>
        <v/>
      </c>
    </row>
    <row r="665" spans="1:5">
      <c r="A665" s="263"/>
      <c r="B665" t="str">
        <f>IF('Floriani Thread'!K397,"",'Floriani Thread'!A397)</f>
        <v/>
      </c>
      <c r="C665" t="str">
        <f>IF('Floriani Thread'!K397,"",'Floriani Thread'!B397)</f>
        <v/>
      </c>
      <c r="D665" t="str">
        <f>IF('Floriani Thread'!K397,"",'Floriani Thread'!L397)</f>
        <v/>
      </c>
      <c r="E665" t="str">
        <f>IF('Floriani Thread'!K397,"",'Floriani Thread'!I397)</f>
        <v/>
      </c>
    </row>
    <row r="666" spans="1:5">
      <c r="A666" s="263"/>
      <c r="B666" t="str">
        <f>IF('Floriani Thread'!K398,"",'Floriani Thread'!A398)</f>
        <v/>
      </c>
      <c r="C666" t="str">
        <f>IF('Floriani Thread'!K398,"",'Floriani Thread'!B398)</f>
        <v/>
      </c>
      <c r="D666" t="str">
        <f>IF('Floriani Thread'!K398,"",'Floriani Thread'!L398)</f>
        <v/>
      </c>
      <c r="E666" t="str">
        <f>IF('Floriani Thread'!K398,"",'Floriani Thread'!I398)</f>
        <v/>
      </c>
    </row>
    <row r="667" spans="1:5">
      <c r="A667" s="263"/>
      <c r="B667" t="str">
        <f>IF('Floriani Thread'!K399,"",'Floriani Thread'!A399)</f>
        <v/>
      </c>
      <c r="C667" t="str">
        <f>IF('Floriani Thread'!K399,"",'Floriani Thread'!B399)</f>
        <v/>
      </c>
      <c r="D667" t="str">
        <f>IF('Floriani Thread'!K399,"",'Floriani Thread'!L399)</f>
        <v/>
      </c>
      <c r="E667" t="str">
        <f>IF('Floriani Thread'!K399,"",'Floriani Thread'!I399)</f>
        <v/>
      </c>
    </row>
    <row r="668" spans="1:5">
      <c r="A668" s="263"/>
      <c r="B668" t="str">
        <f>IF('Floriani Thread'!K400,"",'Floriani Thread'!A400)</f>
        <v/>
      </c>
      <c r="C668" t="str">
        <f>IF('Floriani Thread'!K400,"",'Floriani Thread'!B400)</f>
        <v/>
      </c>
      <c r="D668" t="str">
        <f>IF('Floriani Thread'!K400,"",'Floriani Thread'!L400)</f>
        <v/>
      </c>
      <c r="E668" t="str">
        <f>IF('Floriani Thread'!K400,"",'Floriani Thread'!I400)</f>
        <v/>
      </c>
    </row>
    <row r="669" spans="1:5">
      <c r="A669" s="263"/>
      <c r="B669" t="str">
        <f>IF('Floriani Thread'!K401,"",'Floriani Thread'!A401)</f>
        <v/>
      </c>
      <c r="C669" t="str">
        <f>IF('Floriani Thread'!K401,"",'Floriani Thread'!B401)</f>
        <v/>
      </c>
      <c r="D669" t="str">
        <f>IF('Floriani Thread'!K401,"",'Floriani Thread'!L401)</f>
        <v/>
      </c>
      <c r="E669" t="str">
        <f>IF('Floriani Thread'!K401,"",'Floriani Thread'!I401)</f>
        <v/>
      </c>
    </row>
    <row r="670" spans="1:5">
      <c r="A670" s="263"/>
      <c r="B670" t="str">
        <f>IF('Floriani Thread'!K402,"",'Floriani Thread'!A402)</f>
        <v/>
      </c>
      <c r="C670" t="str">
        <f>IF('Floriani Thread'!K402,"",'Floriani Thread'!B402)</f>
        <v/>
      </c>
      <c r="D670" t="str">
        <f>IF('Floriani Thread'!K402,"",'Floriani Thread'!L402)</f>
        <v/>
      </c>
      <c r="E670" t="str">
        <f>IF('Floriani Thread'!K402,"",'Floriani Thread'!I402)</f>
        <v/>
      </c>
    </row>
    <row r="671" spans="1:5">
      <c r="A671" s="263"/>
      <c r="B671" t="str">
        <f>IF('Floriani Thread'!K403,"",'Floriani Thread'!A403)</f>
        <v/>
      </c>
      <c r="C671" t="str">
        <f>IF('Floriani Thread'!K403,"",'Floriani Thread'!B403)</f>
        <v/>
      </c>
      <c r="D671" t="str">
        <f>IF('Floriani Thread'!K403,"",'Floriani Thread'!L403)</f>
        <v/>
      </c>
      <c r="E671" t="str">
        <f>IF('Floriani Thread'!K403,"",'Floriani Thread'!I403)</f>
        <v/>
      </c>
    </row>
    <row r="672" spans="1:5">
      <c r="A672" s="263"/>
      <c r="B672" t="str">
        <f>IF('Floriani Thread'!K404,"",'Floriani Thread'!A404)</f>
        <v/>
      </c>
      <c r="C672" t="str">
        <f>IF('Floriani Thread'!K404,"",'Floriani Thread'!B404)</f>
        <v/>
      </c>
      <c r="D672" t="str">
        <f>IF('Floriani Thread'!K404,"",'Floriani Thread'!L404)</f>
        <v/>
      </c>
      <c r="E672" t="str">
        <f>IF('Floriani Thread'!K404,"",'Floriani Thread'!I404)</f>
        <v/>
      </c>
    </row>
    <row r="673" spans="1:5">
      <c r="A673" s="263"/>
      <c r="B673" t="str">
        <f>IF('Floriani Thread'!K405,"",'Floriani Thread'!A405)</f>
        <v/>
      </c>
      <c r="C673" t="str">
        <f>IF('Floriani Thread'!K405,"",'Floriani Thread'!B405)</f>
        <v/>
      </c>
      <c r="D673" t="str">
        <f>IF('Floriani Thread'!K405,"",'Floriani Thread'!L405)</f>
        <v/>
      </c>
      <c r="E673" t="str">
        <f>IF('Floriani Thread'!K405,"",'Floriani Thread'!I405)</f>
        <v/>
      </c>
    </row>
    <row r="674" spans="1:5">
      <c r="A674" s="263"/>
      <c r="B674" t="str">
        <f>IF('Floriani Thread'!K406,"",'Floriani Thread'!A406)</f>
        <v/>
      </c>
      <c r="C674" t="str">
        <f>IF('Floriani Thread'!K406,"",'Floriani Thread'!B406)</f>
        <v/>
      </c>
      <c r="D674" t="str">
        <f>IF('Floriani Thread'!K406,"",'Floriani Thread'!L406)</f>
        <v/>
      </c>
      <c r="E674" t="str">
        <f>IF('Floriani Thread'!K406,"",'Floriani Thread'!I406)</f>
        <v/>
      </c>
    </row>
    <row r="675" spans="1:5">
      <c r="A675" s="263"/>
      <c r="B675" t="str">
        <f>IF('Floriani Thread'!K407,"",'Floriani Thread'!A407)</f>
        <v/>
      </c>
      <c r="C675" t="str">
        <f>IF('Floriani Thread'!K407,"",'Floriani Thread'!B407)</f>
        <v/>
      </c>
      <c r="D675" t="str">
        <f>IF('Floriani Thread'!K407,"",'Floriani Thread'!L407)</f>
        <v/>
      </c>
      <c r="E675" t="str">
        <f>IF('Floriani Thread'!K407,"",'Floriani Thread'!I407)</f>
        <v/>
      </c>
    </row>
    <row r="676" spans="1:5">
      <c r="A676" s="263"/>
      <c r="B676" t="str">
        <f>IF('Floriani Thread'!K408,"",'Floriani Thread'!A408)</f>
        <v/>
      </c>
      <c r="C676" t="str">
        <f>IF('Floriani Thread'!K408,"",'Floriani Thread'!B408)</f>
        <v/>
      </c>
      <c r="D676" t="str">
        <f>IF('Floriani Thread'!K408,"",'Floriani Thread'!L408)</f>
        <v/>
      </c>
      <c r="E676" t="str">
        <f>IF('Floriani Thread'!K408,"",'Floriani Thread'!I408)</f>
        <v/>
      </c>
    </row>
    <row r="677" spans="1:5">
      <c r="A677" s="263"/>
      <c r="B677" t="str">
        <f>IF('Floriani Thread'!K409,"",'Floriani Thread'!A409)</f>
        <v/>
      </c>
      <c r="C677" t="str">
        <f>IF('Floriani Thread'!K409,"",'Floriani Thread'!B409)</f>
        <v/>
      </c>
      <c r="D677" t="str">
        <f>IF('Floriani Thread'!K409,"",'Floriani Thread'!L409)</f>
        <v/>
      </c>
      <c r="E677" t="str">
        <f>IF('Floriani Thread'!K409,"",'Floriani Thread'!I409)</f>
        <v/>
      </c>
    </row>
    <row r="678" spans="1:5">
      <c r="A678" s="263"/>
      <c r="B678" t="str">
        <f>IF('Floriani Thread'!K410,"",'Floriani Thread'!A410)</f>
        <v/>
      </c>
      <c r="C678" t="str">
        <f>IF('Floriani Thread'!K410,"",'Floriani Thread'!B410)</f>
        <v/>
      </c>
      <c r="D678" t="str">
        <f>IF('Floriani Thread'!K410,"",'Floriani Thread'!L410)</f>
        <v/>
      </c>
      <c r="E678" t="str">
        <f>IF('Floriani Thread'!K410,"",'Floriani Thread'!I410)</f>
        <v/>
      </c>
    </row>
    <row r="679" spans="1:5">
      <c r="A679" s="263"/>
      <c r="B679" t="str">
        <f>IF('Floriani Thread'!K411,"",'Floriani Thread'!A411)</f>
        <v/>
      </c>
      <c r="C679" t="str">
        <f>IF('Floriani Thread'!K411,"",'Floriani Thread'!B411)</f>
        <v/>
      </c>
      <c r="D679" t="str">
        <f>IF('Floriani Thread'!K411,"",'Floriani Thread'!L411)</f>
        <v/>
      </c>
      <c r="E679" t="str">
        <f>IF('Floriani Thread'!K411,"",'Floriani Thread'!I411)</f>
        <v/>
      </c>
    </row>
    <row r="680" spans="1:5">
      <c r="A680" s="263"/>
      <c r="B680" t="str">
        <f>IF('Floriani Thread'!K412,"",'Floriani Thread'!A412)</f>
        <v/>
      </c>
      <c r="C680" t="str">
        <f>IF('Floriani Thread'!K412,"",'Floriani Thread'!B412)</f>
        <v/>
      </c>
      <c r="D680" t="str">
        <f>IF('Floriani Thread'!K412,"",'Floriani Thread'!L412)</f>
        <v/>
      </c>
      <c r="E680" t="str">
        <f>IF('Floriani Thread'!K412,"",'Floriani Thread'!I412)</f>
        <v/>
      </c>
    </row>
    <row r="681" spans="1:5">
      <c r="A681" s="263"/>
      <c r="B681" t="str">
        <f>IF('Floriani Thread'!K413,"",'Floriani Thread'!A413)</f>
        <v/>
      </c>
      <c r="C681" t="str">
        <f>IF('Floriani Thread'!K413,"",'Floriani Thread'!B413)</f>
        <v/>
      </c>
      <c r="D681" t="str">
        <f>IF('Floriani Thread'!K413,"",'Floriani Thread'!L413)</f>
        <v/>
      </c>
      <c r="E681" t="str">
        <f>IF('Floriani Thread'!K413,"",'Floriani Thread'!I413)</f>
        <v/>
      </c>
    </row>
    <row r="682" spans="1:5">
      <c r="A682" s="263"/>
      <c r="B682" t="str">
        <f>IF('Floriani Thread'!K414,"",'Floriani Thread'!A414)</f>
        <v/>
      </c>
      <c r="C682" t="str">
        <f>IF('Floriani Thread'!K414,"",'Floriani Thread'!B414)</f>
        <v/>
      </c>
      <c r="D682" t="str">
        <f>IF('Floriani Thread'!K414,"",'Floriani Thread'!L414)</f>
        <v/>
      </c>
      <c r="E682" t="str">
        <f>IF('Floriani Thread'!K414,"",'Floriani Thread'!I414)</f>
        <v/>
      </c>
    </row>
    <row r="683" spans="1:5">
      <c r="A683" s="263"/>
      <c r="B683" t="str">
        <f>IF('Floriani Thread'!K415,"",'Floriani Thread'!A415)</f>
        <v/>
      </c>
      <c r="C683" t="str">
        <f>IF('Floriani Thread'!K415,"",'Floriani Thread'!B415)</f>
        <v/>
      </c>
      <c r="D683" t="str">
        <f>IF('Floriani Thread'!K415,"",'Floriani Thread'!L415)</f>
        <v/>
      </c>
      <c r="E683" t="str">
        <f>IF('Floriani Thread'!K415,"",'Floriani Thread'!I415)</f>
        <v/>
      </c>
    </row>
    <row r="684" spans="1:5">
      <c r="A684" s="263"/>
      <c r="B684" t="str">
        <f>IF('Floriani Thread'!K416,"",'Floriani Thread'!A416)</f>
        <v/>
      </c>
      <c r="C684" t="str">
        <f>IF('Floriani Thread'!K416,"",'Floriani Thread'!B416)</f>
        <v/>
      </c>
      <c r="D684" t="str">
        <f>IF('Floriani Thread'!K416,"",'Floriani Thread'!L416)</f>
        <v/>
      </c>
      <c r="E684" t="str">
        <f>IF('Floriani Thread'!K416,"",'Floriani Thread'!I416)</f>
        <v/>
      </c>
    </row>
    <row r="685" spans="1:5">
      <c r="A685" s="263"/>
      <c r="B685" t="str">
        <f>IF('Floriani Thread'!K417,"",'Floriani Thread'!A417)</f>
        <v/>
      </c>
      <c r="C685" t="str">
        <f>IF('Floriani Thread'!K417,"",'Floriani Thread'!B417)</f>
        <v/>
      </c>
      <c r="D685" t="str">
        <f>IF('Floriani Thread'!K417,"",'Floriani Thread'!L417)</f>
        <v/>
      </c>
      <c r="E685" t="str">
        <f>IF('Floriani Thread'!K417,"",'Floriani Thread'!I417)</f>
        <v/>
      </c>
    </row>
    <row r="686" spans="1:5">
      <c r="A686" s="263"/>
      <c r="B686" t="str">
        <f>IF('Floriani Thread'!K418,"",'Floriani Thread'!A418)</f>
        <v/>
      </c>
      <c r="C686" t="str">
        <f>IF('Floriani Thread'!K418,"",'Floriani Thread'!B418)</f>
        <v/>
      </c>
      <c r="D686" t="str">
        <f>IF('Floriani Thread'!K418,"",'Floriani Thread'!L418)</f>
        <v/>
      </c>
      <c r="E686" t="str">
        <f>IF('Floriani Thread'!K418,"",'Floriani Thread'!I418)</f>
        <v/>
      </c>
    </row>
    <row r="687" spans="1:5">
      <c r="A687" s="263"/>
      <c r="B687" t="str">
        <f>IF('Floriani Thread'!K419,"",'Floriani Thread'!A419)</f>
        <v/>
      </c>
      <c r="C687" t="str">
        <f>IF('Floriani Thread'!K419,"",'Floriani Thread'!B419)</f>
        <v/>
      </c>
      <c r="D687" t="str">
        <f>IF('Floriani Thread'!K419,"",'Floriani Thread'!L419)</f>
        <v/>
      </c>
      <c r="E687" t="str">
        <f>IF('Floriani Thread'!K419,"",'Floriani Thread'!I419)</f>
        <v/>
      </c>
    </row>
    <row r="688" spans="1:5">
      <c r="A688" s="263"/>
      <c r="B688" t="str">
        <f>IF('Floriani Thread'!K420,"",'Floriani Thread'!A420)</f>
        <v/>
      </c>
      <c r="C688" t="str">
        <f>IF('Floriani Thread'!K420,"",'Floriani Thread'!B420)</f>
        <v/>
      </c>
      <c r="D688" t="str">
        <f>IF('Floriani Thread'!K420,"",'Floriani Thread'!L420)</f>
        <v/>
      </c>
      <c r="E688" t="str">
        <f>IF('Floriani Thread'!K420,"",'Floriani Thread'!I420)</f>
        <v/>
      </c>
    </row>
    <row r="689" spans="1:5">
      <c r="A689" s="263"/>
      <c r="B689" t="str">
        <f>IF('Floriani Thread'!K421,"",'Floriani Thread'!A421)</f>
        <v/>
      </c>
      <c r="C689" t="str">
        <f>IF('Floriani Thread'!K421,"",'Floriani Thread'!B421)</f>
        <v/>
      </c>
      <c r="D689" t="str">
        <f>IF('Floriani Thread'!K421,"",'Floriani Thread'!L421)</f>
        <v/>
      </c>
      <c r="E689" t="str">
        <f>IF('Floriani Thread'!K421,"",'Floriani Thread'!I421)</f>
        <v/>
      </c>
    </row>
    <row r="690" spans="1:5">
      <c r="A690" s="263"/>
      <c r="B690" t="str">
        <f>IF('Floriani Thread'!K422,"",'Floriani Thread'!A422)</f>
        <v/>
      </c>
      <c r="C690" t="str">
        <f>IF('Floriani Thread'!K422,"",'Floriani Thread'!B422)</f>
        <v/>
      </c>
      <c r="D690" t="str">
        <f>IF('Floriani Thread'!K422,"",'Floriani Thread'!L422)</f>
        <v/>
      </c>
      <c r="E690" t="str">
        <f>IF('Floriani Thread'!K422,"",'Floriani Thread'!I422)</f>
        <v/>
      </c>
    </row>
    <row r="691" spans="1:5">
      <c r="A691" s="263"/>
      <c r="B691" t="str">
        <f>IF('Floriani Thread'!K423,"",'Floriani Thread'!A423)</f>
        <v/>
      </c>
      <c r="C691" t="str">
        <f>IF('Floriani Thread'!K423,"",'Floriani Thread'!B423)</f>
        <v/>
      </c>
      <c r="D691" t="str">
        <f>IF('Floriani Thread'!K423,"",'Floriani Thread'!L423)</f>
        <v/>
      </c>
      <c r="E691" t="str">
        <f>IF('Floriani Thread'!K423,"",'Floriani Thread'!I423)</f>
        <v/>
      </c>
    </row>
    <row r="692" spans="1:5">
      <c r="A692" s="263"/>
      <c r="B692" t="str">
        <f>IF('Floriani Thread'!K424,"",'Floriani Thread'!A424)</f>
        <v/>
      </c>
      <c r="C692" t="str">
        <f>IF('Floriani Thread'!K424,"",'Floriani Thread'!B424)</f>
        <v/>
      </c>
      <c r="D692" t="str">
        <f>IF('Floriani Thread'!K424,"",'Floriani Thread'!L424)</f>
        <v/>
      </c>
      <c r="E692" t="str">
        <f>IF('Floriani Thread'!K424,"",'Floriani Thread'!I424)</f>
        <v/>
      </c>
    </row>
    <row r="693" spans="1:5">
      <c r="A693" s="263"/>
      <c r="B693" t="str">
        <f>IF('Floriani Thread'!K425,"",'Floriani Thread'!A425)</f>
        <v/>
      </c>
      <c r="C693" t="str">
        <f>IF('Floriani Thread'!K425,"",'Floriani Thread'!B425)</f>
        <v/>
      </c>
      <c r="D693" t="str">
        <f>IF('Floriani Thread'!K425,"",'Floriani Thread'!L425)</f>
        <v/>
      </c>
      <c r="E693" t="str">
        <f>IF('Floriani Thread'!K425,"",'Floriani Thread'!I425)</f>
        <v/>
      </c>
    </row>
    <row r="694" spans="1:5">
      <c r="A694" s="263"/>
      <c r="B694" t="str">
        <f>IF('Floriani Thread'!K426,"",'Floriani Thread'!A426)</f>
        <v/>
      </c>
      <c r="C694" t="str">
        <f>IF('Floriani Thread'!K426,"",'Floriani Thread'!B426)</f>
        <v/>
      </c>
      <c r="D694" t="str">
        <f>IF('Floriani Thread'!K426,"",'Floriani Thread'!L426)</f>
        <v/>
      </c>
      <c r="E694" t="str">
        <f>IF('Floriani Thread'!K426,"",'Floriani Thread'!I426)</f>
        <v/>
      </c>
    </row>
    <row r="695" spans="1:5">
      <c r="A695" s="263"/>
      <c r="B695" t="str">
        <f>IF('Floriani Thread'!K427,"",'Floriani Thread'!A427)</f>
        <v/>
      </c>
      <c r="C695" t="str">
        <f>IF('Floriani Thread'!K427,"",'Floriani Thread'!B427)</f>
        <v/>
      </c>
      <c r="D695" t="str">
        <f>IF('Floriani Thread'!K427,"",'Floriani Thread'!L427)</f>
        <v/>
      </c>
      <c r="E695" t="str">
        <f>IF('Floriani Thread'!K427,"",'Floriani Thread'!I427)</f>
        <v/>
      </c>
    </row>
    <row r="696" spans="1:5">
      <c r="A696" s="263"/>
      <c r="B696" t="str">
        <f>IF('Floriani Thread'!K428,"",'Floriani Thread'!A428)</f>
        <v/>
      </c>
      <c r="C696" t="str">
        <f>IF('Floriani Thread'!K428,"",'Floriani Thread'!B428)</f>
        <v/>
      </c>
      <c r="D696" t="str">
        <f>IF('Floriani Thread'!K428,"",'Floriani Thread'!L428)</f>
        <v/>
      </c>
      <c r="E696" t="str">
        <f>IF('Floriani Thread'!K428,"",'Floriani Thread'!I428)</f>
        <v/>
      </c>
    </row>
    <row r="697" spans="1:5">
      <c r="A697" s="263"/>
      <c r="B697" t="str">
        <f>IF('Floriani Thread'!K429,"",'Floriani Thread'!A429)</f>
        <v/>
      </c>
      <c r="C697" t="str">
        <f>IF('Floriani Thread'!K429,"",'Floriani Thread'!B429)</f>
        <v/>
      </c>
      <c r="D697" t="str">
        <f>IF('Floriani Thread'!K429,"",'Floriani Thread'!L429)</f>
        <v/>
      </c>
      <c r="E697" t="str">
        <f>IF('Floriani Thread'!K429,"",'Floriani Thread'!I429)</f>
        <v/>
      </c>
    </row>
    <row r="698" spans="1:5">
      <c r="A698" s="263"/>
      <c r="B698" t="str">
        <f>IF('Floriani Thread'!K430,"",'Floriani Thread'!A430)</f>
        <v/>
      </c>
      <c r="C698" t="str">
        <f>IF('Floriani Thread'!K430,"",'Floriani Thread'!B430)</f>
        <v/>
      </c>
      <c r="D698" t="str">
        <f>IF('Floriani Thread'!K430,"",'Floriani Thread'!L430)</f>
        <v/>
      </c>
      <c r="E698" t="str">
        <f>IF('Floriani Thread'!K430,"",'Floriani Thread'!I430)</f>
        <v/>
      </c>
    </row>
    <row r="699" spans="1:5">
      <c r="A699" s="263"/>
      <c r="B699" t="str">
        <f>IF('Floriani Thread'!K431,"",'Floriani Thread'!A431)</f>
        <v/>
      </c>
      <c r="C699" t="str">
        <f>IF('Floriani Thread'!K431,"",'Floriani Thread'!B431)</f>
        <v/>
      </c>
      <c r="D699" t="str">
        <f>IF('Floriani Thread'!K431,"",'Floriani Thread'!L431)</f>
        <v/>
      </c>
      <c r="E699" t="str">
        <f>IF('Floriani Thread'!K431,"",'Floriani Thread'!I431)</f>
        <v/>
      </c>
    </row>
    <row r="700" spans="1:5">
      <c r="A700" s="263"/>
      <c r="B700" t="str">
        <f>IF('Floriani Thread'!K432,"",'Floriani Thread'!A432)</f>
        <v/>
      </c>
      <c r="C700" t="str">
        <f>IF('Floriani Thread'!K432,"",'Floriani Thread'!B432)</f>
        <v/>
      </c>
      <c r="D700" t="str">
        <f>IF('Floriani Thread'!K432,"",'Floriani Thread'!L432)</f>
        <v/>
      </c>
      <c r="E700" t="str">
        <f>IF('Floriani Thread'!K432,"",'Floriani Thread'!I432)</f>
        <v/>
      </c>
    </row>
    <row r="701" spans="1:5">
      <c r="A701" s="263"/>
      <c r="B701" t="str">
        <f>IF('Floriani Thread'!K433,"",'Floriani Thread'!A433)</f>
        <v/>
      </c>
      <c r="C701" t="str">
        <f>IF('Floriani Thread'!K433,"",'Floriani Thread'!B433)</f>
        <v/>
      </c>
      <c r="D701" t="str">
        <f>IF('Floriani Thread'!K433,"",'Floriani Thread'!L433)</f>
        <v/>
      </c>
      <c r="E701" t="str">
        <f>IF('Floriani Thread'!K433,"",'Floriani Thread'!I433)</f>
        <v/>
      </c>
    </row>
    <row r="702" spans="1:5">
      <c r="A702" s="263"/>
      <c r="B702" t="str">
        <f>IF('Floriani Thread'!K434,"",'Floriani Thread'!A434)</f>
        <v/>
      </c>
      <c r="C702" t="str">
        <f>IF('Floriani Thread'!K434,"",'Floriani Thread'!B434)</f>
        <v/>
      </c>
      <c r="D702" t="str">
        <f>IF('Floriani Thread'!K434,"",'Floriani Thread'!L434)</f>
        <v/>
      </c>
      <c r="E702" t="str">
        <f>IF('Floriani Thread'!K434,"",'Floriani Thread'!I434)</f>
        <v/>
      </c>
    </row>
    <row r="703" spans="1:5">
      <c r="A703" s="263"/>
      <c r="B703" t="str">
        <f>IF('Floriani Thread'!K435,"",'Floriani Thread'!A435)</f>
        <v/>
      </c>
      <c r="C703" t="str">
        <f>IF('Floriani Thread'!K435,"",'Floriani Thread'!B435)</f>
        <v/>
      </c>
      <c r="D703" t="str">
        <f>IF('Floriani Thread'!K435,"",'Floriani Thread'!L435)</f>
        <v/>
      </c>
      <c r="E703" t="str">
        <f>IF('Floriani Thread'!K435,"",'Floriani Thread'!I435)</f>
        <v/>
      </c>
    </row>
    <row r="704" spans="1:5">
      <c r="A704" s="263"/>
      <c r="B704" t="str">
        <f>IF('Floriani Thread'!K436,"",'Floriani Thread'!A436)</f>
        <v/>
      </c>
      <c r="C704" t="str">
        <f>IF('Floriani Thread'!K436,"",'Floriani Thread'!B436)</f>
        <v/>
      </c>
      <c r="D704" t="str">
        <f>IF('Floriani Thread'!K436,"",'Floriani Thread'!L436)</f>
        <v/>
      </c>
      <c r="E704" t="str">
        <f>IF('Floriani Thread'!K436,"",'Floriani Thread'!I436)</f>
        <v/>
      </c>
    </row>
    <row r="705" spans="1:5">
      <c r="A705" s="263"/>
      <c r="B705" t="str">
        <f>IF('Floriani Thread'!K437,"",'Floriani Thread'!A437)</f>
        <v/>
      </c>
      <c r="C705" t="str">
        <f>IF('Floriani Thread'!K437,"",'Floriani Thread'!B437)</f>
        <v/>
      </c>
      <c r="D705" t="str">
        <f>IF('Floriani Thread'!K437,"",'Floriani Thread'!L437)</f>
        <v/>
      </c>
      <c r="E705" t="str">
        <f>IF('Floriani Thread'!K437,"",'Floriani Thread'!I437)</f>
        <v/>
      </c>
    </row>
    <row r="706" spans="1:5">
      <c r="A706" s="263"/>
      <c r="B706" t="str">
        <f>IF('Floriani Thread'!K438,"",'Floriani Thread'!A438)</f>
        <v/>
      </c>
      <c r="C706" t="str">
        <f>IF('Floriani Thread'!K438,"",'Floriani Thread'!B438)</f>
        <v/>
      </c>
      <c r="D706" t="str">
        <f>IF('Floriani Thread'!K438,"",'Floriani Thread'!L438)</f>
        <v/>
      </c>
      <c r="E706" t="str">
        <f>IF('Floriani Thread'!K438,"",'Floriani Thread'!I438)</f>
        <v/>
      </c>
    </row>
    <row r="707" spans="1:5">
      <c r="A707" s="263"/>
      <c r="B707" t="str">
        <f>IF('Floriani Thread'!K439,"",'Floriani Thread'!A439)</f>
        <v/>
      </c>
      <c r="C707" t="str">
        <f>IF('Floriani Thread'!K439,"",'Floriani Thread'!B439)</f>
        <v/>
      </c>
      <c r="D707" t="str">
        <f>IF('Floriani Thread'!K439,"",'Floriani Thread'!L439)</f>
        <v/>
      </c>
      <c r="E707" t="str">
        <f>IF('Floriani Thread'!K439,"",'Floriani Thread'!I439)</f>
        <v/>
      </c>
    </row>
    <row r="708" spans="1:5">
      <c r="A708" s="263"/>
      <c r="B708" t="str">
        <f>IF('Floriani Thread'!K440,"",'Floriani Thread'!A440)</f>
        <v/>
      </c>
      <c r="C708" t="str">
        <f>IF('Floriani Thread'!K440,"",'Floriani Thread'!B440)</f>
        <v/>
      </c>
      <c r="D708" t="str">
        <f>IF('Floriani Thread'!K440,"",'Floriani Thread'!L440)</f>
        <v/>
      </c>
      <c r="E708" t="str">
        <f>IF('Floriani Thread'!K440,"",'Floriani Thread'!I440)</f>
        <v/>
      </c>
    </row>
    <row r="709" spans="1:5">
      <c r="A709" s="263"/>
      <c r="B709" t="str">
        <f>IF('Floriani Thread'!K441,"",'Floriani Thread'!A441)</f>
        <v/>
      </c>
      <c r="C709" t="str">
        <f>IF('Floriani Thread'!K441,"",'Floriani Thread'!B441)</f>
        <v/>
      </c>
      <c r="D709" t="str">
        <f>IF('Floriani Thread'!K441,"",'Floriani Thread'!L441)</f>
        <v/>
      </c>
      <c r="E709" t="str">
        <f>IF('Floriani Thread'!K441,"",'Floriani Thread'!I441)</f>
        <v/>
      </c>
    </row>
    <row r="710" spans="1:5">
      <c r="A710" s="263"/>
      <c r="B710" t="str">
        <f>IF('Floriani Thread'!K442,"",'Floriani Thread'!A442)</f>
        <v/>
      </c>
      <c r="C710" t="str">
        <f>IF('Floriani Thread'!K442,"",'Floriani Thread'!B442)</f>
        <v/>
      </c>
      <c r="D710" t="str">
        <f>IF('Floriani Thread'!K442,"",'Floriani Thread'!L442)</f>
        <v/>
      </c>
      <c r="E710" t="str">
        <f>IF('Floriani Thread'!K442,"",'Floriani Thread'!I442)</f>
        <v/>
      </c>
    </row>
    <row r="711" spans="1:5">
      <c r="A711" s="263"/>
      <c r="B711" t="str">
        <f>IF('Floriani Thread'!K443,"",'Floriani Thread'!A443)</f>
        <v/>
      </c>
      <c r="C711" t="str">
        <f>IF('Floriani Thread'!K443,"",'Floriani Thread'!B443)</f>
        <v/>
      </c>
      <c r="D711" t="str">
        <f>IF('Floriani Thread'!K443,"",'Floriani Thread'!L443)</f>
        <v/>
      </c>
      <c r="E711" t="str">
        <f>IF('Floriani Thread'!K443,"",'Floriani Thread'!I443)</f>
        <v/>
      </c>
    </row>
    <row r="712" spans="1:5">
      <c r="A712" s="263"/>
      <c r="B712" t="str">
        <f>IF('Floriani Thread'!K444,"",'Floriani Thread'!A444)</f>
        <v/>
      </c>
      <c r="C712" t="str">
        <f>IF('Floriani Thread'!K444,"",'Floriani Thread'!B444)</f>
        <v/>
      </c>
      <c r="D712" t="str">
        <f>IF('Floriani Thread'!K444,"",'Floriani Thread'!L444)</f>
        <v/>
      </c>
      <c r="E712" t="str">
        <f>IF('Floriani Thread'!K444,"",'Floriani Thread'!I444)</f>
        <v/>
      </c>
    </row>
    <row r="713" spans="1:5">
      <c r="A713" s="263"/>
      <c r="B713" t="str">
        <f>IF('Floriani Thread'!K445,"",'Floriani Thread'!A445)</f>
        <v/>
      </c>
      <c r="C713" t="str">
        <f>IF('Floriani Thread'!K445,"",'Floriani Thread'!B445)</f>
        <v/>
      </c>
      <c r="D713" t="str">
        <f>IF('Floriani Thread'!K445,"",'Floriani Thread'!L445)</f>
        <v/>
      </c>
      <c r="E713" t="str">
        <f>IF('Floriani Thread'!K445,"",'Floriani Thread'!I445)</f>
        <v/>
      </c>
    </row>
    <row r="714" spans="1:5">
      <c r="A714" s="263"/>
      <c r="B714" t="str">
        <f>IF('Floriani Thread'!K446,"",'Floriani Thread'!A446)</f>
        <v/>
      </c>
      <c r="C714" t="str">
        <f>IF('Floriani Thread'!K446,"",'Floriani Thread'!B446)</f>
        <v/>
      </c>
      <c r="D714" t="str">
        <f>IF('Floriani Thread'!K446,"",'Floriani Thread'!L446)</f>
        <v/>
      </c>
      <c r="E714" t="str">
        <f>IF('Floriani Thread'!K446,"",'Floriani Thread'!I446)</f>
        <v/>
      </c>
    </row>
    <row r="715" spans="1:5">
      <c r="A715" s="263"/>
      <c r="B715" t="str">
        <f>IF('Floriani Thread'!K447,"",'Floriani Thread'!A447)</f>
        <v/>
      </c>
      <c r="C715" t="str">
        <f>IF('Floriani Thread'!K447,"",'Floriani Thread'!B447)</f>
        <v/>
      </c>
      <c r="D715" t="str">
        <f>IF('Floriani Thread'!K447,"",'Floriani Thread'!L447)</f>
        <v/>
      </c>
      <c r="E715" t="str">
        <f>IF('Floriani Thread'!K447,"",'Floriani Thread'!I447)</f>
        <v/>
      </c>
    </row>
    <row r="716" spans="1:5">
      <c r="A716" s="263"/>
      <c r="B716" t="str">
        <f>IF('Floriani Thread'!K448,"",'Floriani Thread'!A448)</f>
        <v/>
      </c>
      <c r="C716" t="str">
        <f>IF('Floriani Thread'!K448,"",'Floriani Thread'!B448)</f>
        <v/>
      </c>
      <c r="D716" t="str">
        <f>IF('Floriani Thread'!K448,"",'Floriani Thread'!L448)</f>
        <v/>
      </c>
      <c r="E716" t="str">
        <f>IF('Floriani Thread'!K448,"",'Floriani Thread'!I448)</f>
        <v/>
      </c>
    </row>
    <row r="717" spans="1:5">
      <c r="A717" s="263"/>
      <c r="B717" t="str">
        <f>IF('Floriani Thread'!K449,"",'Floriani Thread'!A449)</f>
        <v/>
      </c>
      <c r="C717" t="str">
        <f>IF('Floriani Thread'!K449,"",'Floriani Thread'!B449)</f>
        <v/>
      </c>
      <c r="D717" t="str">
        <f>IF('Floriani Thread'!K449,"",'Floriani Thread'!L449)</f>
        <v/>
      </c>
      <c r="E717" t="str">
        <f>IF('Floriani Thread'!K449,"",'Floriani Thread'!I449)</f>
        <v/>
      </c>
    </row>
    <row r="718" spans="1:5">
      <c r="A718" s="263"/>
      <c r="B718" t="str">
        <f>IF('Floriani Thread'!K450,"",'Floriani Thread'!A450)</f>
        <v/>
      </c>
      <c r="C718" t="str">
        <f>IF('Floriani Thread'!K450,"",'Floriani Thread'!B450)</f>
        <v/>
      </c>
      <c r="D718" t="str">
        <f>IF('Floriani Thread'!K450,"",'Floriani Thread'!L450)</f>
        <v/>
      </c>
      <c r="E718" t="str">
        <f>IF('Floriani Thread'!K450,"",'Floriani Thread'!I450)</f>
        <v/>
      </c>
    </row>
    <row r="719" spans="1:5">
      <c r="A719" s="263"/>
      <c r="B719" t="str">
        <f>IF('Floriani Thread'!K451,"",'Floriani Thread'!A451)</f>
        <v/>
      </c>
      <c r="C719" t="str">
        <f>IF('Floriani Thread'!K451,"",'Floriani Thread'!B451)</f>
        <v/>
      </c>
      <c r="D719" t="str">
        <f>IF('Floriani Thread'!K451,"",'Floriani Thread'!L451)</f>
        <v/>
      </c>
      <c r="E719" t="str">
        <f>IF('Floriani Thread'!K451,"",'Floriani Thread'!I451)</f>
        <v/>
      </c>
    </row>
    <row r="720" spans="1:5">
      <c r="A720" s="263"/>
      <c r="B720" t="str">
        <f>IF('Floriani Thread'!K452,"",'Floriani Thread'!A452)</f>
        <v/>
      </c>
      <c r="C720" t="str">
        <f>IF('Floriani Thread'!K452,"",'Floriani Thread'!B452)</f>
        <v/>
      </c>
      <c r="D720" t="str">
        <f>IF('Floriani Thread'!K452,"",'Floriani Thread'!L452)</f>
        <v/>
      </c>
      <c r="E720" t="str">
        <f>IF('Floriani Thread'!K452,"",'Floriani Thread'!I452)</f>
        <v/>
      </c>
    </row>
    <row r="721" spans="1:5">
      <c r="A721" s="263"/>
      <c r="B721" t="str">
        <f>IF('Floriani Thread'!K453,"",'Floriani Thread'!A453)</f>
        <v/>
      </c>
      <c r="C721" t="str">
        <f>IF('Floriani Thread'!K453,"",'Floriani Thread'!B453)</f>
        <v/>
      </c>
      <c r="D721" t="str">
        <f>IF('Floriani Thread'!K453,"",'Floriani Thread'!L453)</f>
        <v/>
      </c>
      <c r="E721" t="str">
        <f>IF('Floriani Thread'!K453,"",'Floriani Thread'!I453)</f>
        <v/>
      </c>
    </row>
    <row r="722" spans="1:5">
      <c r="A722" s="263"/>
      <c r="B722" t="str">
        <f>IF('Floriani Thread'!K454,"",'Floriani Thread'!A454)</f>
        <v/>
      </c>
      <c r="C722" t="str">
        <f>IF('Floriani Thread'!K454,"",'Floriani Thread'!B454)</f>
        <v/>
      </c>
      <c r="D722" t="str">
        <f>IF('Floriani Thread'!K454,"",'Floriani Thread'!L454)</f>
        <v/>
      </c>
      <c r="E722" t="str">
        <f>IF('Floriani Thread'!K454,"",'Floriani Thread'!I454)</f>
        <v/>
      </c>
    </row>
    <row r="723" spans="1:5">
      <c r="A723" s="263"/>
      <c r="B723" t="str">
        <f>IF('Floriani Thread'!K455,"",'Floriani Thread'!A455)</f>
        <v/>
      </c>
      <c r="C723" t="str">
        <f>IF('Floriani Thread'!K455,"",'Floriani Thread'!B455)</f>
        <v/>
      </c>
      <c r="D723" t="str">
        <f>IF('Floriani Thread'!K455,"",'Floriani Thread'!L455)</f>
        <v/>
      </c>
      <c r="E723" t="str">
        <f>IF('Floriani Thread'!K455,"",'Floriani Thread'!I455)</f>
        <v/>
      </c>
    </row>
    <row r="724" spans="1:5">
      <c r="A724" s="263"/>
      <c r="B724" t="str">
        <f>IF('Floriani Thread'!K456,"",'Floriani Thread'!A456)</f>
        <v/>
      </c>
      <c r="C724" t="str">
        <f>IF('Floriani Thread'!K456,"",'Floriani Thread'!B456)</f>
        <v/>
      </c>
      <c r="D724" t="str">
        <f>IF('Floriani Thread'!K456,"",'Floriani Thread'!L456)</f>
        <v/>
      </c>
      <c r="E724" t="str">
        <f>IF('Floriani Thread'!K456,"",'Floriani Thread'!I456)</f>
        <v/>
      </c>
    </row>
    <row r="725" spans="1:5">
      <c r="A725" s="263"/>
      <c r="B725" t="str">
        <f>IF('Floriani Thread'!K457,"",'Floriani Thread'!A457)</f>
        <v/>
      </c>
      <c r="C725" t="str">
        <f>IF('Floriani Thread'!K457,"",'Floriani Thread'!B457)</f>
        <v/>
      </c>
      <c r="D725" t="str">
        <f>IF('Floriani Thread'!K457,"",'Floriani Thread'!L457)</f>
        <v/>
      </c>
      <c r="E725" t="str">
        <f>IF('Floriani Thread'!K457,"",'Floriani Thread'!I457)</f>
        <v/>
      </c>
    </row>
    <row r="726" spans="1:5">
      <c r="A726" s="263"/>
      <c r="B726" t="str">
        <f>IF('Floriani Thread'!K458,"",'Floriani Thread'!A458)</f>
        <v/>
      </c>
      <c r="C726" t="str">
        <f>IF('Floriani Thread'!K458,"",'Floriani Thread'!B458)</f>
        <v/>
      </c>
      <c r="D726" t="str">
        <f>IF('Floriani Thread'!K458,"",'Floriani Thread'!L458)</f>
        <v/>
      </c>
      <c r="E726" t="str">
        <f>IF('Floriani Thread'!K458,"",'Floriani Thread'!I458)</f>
        <v/>
      </c>
    </row>
    <row r="727" spans="1:5">
      <c r="A727" s="263"/>
      <c r="B727" t="str">
        <f>IF('Floriani Thread'!K459,"",'Floriani Thread'!A459)</f>
        <v/>
      </c>
      <c r="C727" t="str">
        <f>IF('Floriani Thread'!K459,"",'Floriani Thread'!B459)</f>
        <v/>
      </c>
      <c r="D727" t="str">
        <f>IF('Floriani Thread'!K459,"",'Floriani Thread'!L459)</f>
        <v/>
      </c>
      <c r="E727" t="str">
        <f>IF('Floriani Thread'!K459,"",'Floriani Thread'!I459)</f>
        <v/>
      </c>
    </row>
    <row r="728" spans="1:5">
      <c r="A728" s="263"/>
      <c r="B728" t="str">
        <f>IF('Floriani Thread'!K460,"",'Floriani Thread'!A460)</f>
        <v/>
      </c>
      <c r="C728" t="str">
        <f>IF('Floriani Thread'!K460,"",'Floriani Thread'!B460)</f>
        <v/>
      </c>
      <c r="D728" t="str">
        <f>IF('Floriani Thread'!K460,"",'Floriani Thread'!L460)</f>
        <v/>
      </c>
      <c r="E728" t="str">
        <f>IF('Floriani Thread'!K460,"",'Floriani Thread'!I460)</f>
        <v/>
      </c>
    </row>
    <row r="729" spans="1:5">
      <c r="A729" s="263"/>
      <c r="B729" t="str">
        <f>IF('Floriani Thread'!K461,"",'Floriani Thread'!A461)</f>
        <v/>
      </c>
      <c r="C729" t="str">
        <f>IF('Floriani Thread'!K461,"",'Floriani Thread'!B461)</f>
        <v/>
      </c>
      <c r="D729" t="str">
        <f>IF('Floriani Thread'!K461,"",'Floriani Thread'!L461)</f>
        <v/>
      </c>
      <c r="E729" t="str">
        <f>IF('Floriani Thread'!K461,"",'Floriani Thread'!I461)</f>
        <v/>
      </c>
    </row>
    <row r="730" spans="1:5">
      <c r="A730" s="263"/>
      <c r="B730" t="str">
        <f>IF('Floriani Thread'!K462,"",'Floriani Thread'!A462)</f>
        <v/>
      </c>
      <c r="C730" t="str">
        <f>IF('Floriani Thread'!K462,"",'Floriani Thread'!B462)</f>
        <v/>
      </c>
      <c r="D730" t="str">
        <f>IF('Floriani Thread'!K462,"",'Floriani Thread'!L462)</f>
        <v/>
      </c>
      <c r="E730" t="str">
        <f>IF('Floriani Thread'!K462,"",'Floriani Thread'!I462)</f>
        <v/>
      </c>
    </row>
    <row r="731" spans="1:5">
      <c r="A731" s="263"/>
      <c r="B731" t="str">
        <f>IF('Floriani Thread'!K463,"",'Floriani Thread'!A463)</f>
        <v/>
      </c>
      <c r="C731" t="str">
        <f>IF('Floriani Thread'!K463,"",'Floriani Thread'!B463)</f>
        <v/>
      </c>
      <c r="D731" t="str">
        <f>IF('Floriani Thread'!K463,"",'Floriani Thread'!L463)</f>
        <v/>
      </c>
      <c r="E731" t="str">
        <f>IF('Floriani Thread'!K463,"",'Floriani Thread'!I463)</f>
        <v/>
      </c>
    </row>
    <row r="732" spans="1:5">
      <c r="A732" s="263"/>
      <c r="B732" t="str">
        <f>IF('Floriani Thread'!K464,"",'Floriani Thread'!A464)</f>
        <v/>
      </c>
      <c r="C732" t="str">
        <f>IF('Floriani Thread'!K464,"",'Floriani Thread'!B464)</f>
        <v/>
      </c>
      <c r="D732" t="str">
        <f>IF('Floriani Thread'!K464,"",'Floriani Thread'!L464)</f>
        <v/>
      </c>
      <c r="E732" t="str">
        <f>IF('Floriani Thread'!K464,"",'Floriani Thread'!I464)</f>
        <v/>
      </c>
    </row>
    <row r="733" spans="1:5">
      <c r="A733" s="263"/>
      <c r="B733" t="str">
        <f>IF('Floriani Thread'!K465,"",'Floriani Thread'!A465)</f>
        <v/>
      </c>
      <c r="C733" t="str">
        <f>IF('Floriani Thread'!K465,"",'Floriani Thread'!B465)</f>
        <v/>
      </c>
      <c r="D733" t="str">
        <f>IF('Floriani Thread'!K465,"",'Floriani Thread'!L465)</f>
        <v/>
      </c>
      <c r="E733" t="str">
        <f>IF('Floriani Thread'!K465,"",'Floriani Thread'!I465)</f>
        <v/>
      </c>
    </row>
    <row r="734" spans="1:5">
      <c r="A734" s="263"/>
      <c r="B734" t="str">
        <f>IF('Floriani Thread'!K466,"",'Floriani Thread'!A466)</f>
        <v/>
      </c>
      <c r="C734" t="str">
        <f>IF('Floriani Thread'!K466,"",'Floriani Thread'!B466)</f>
        <v/>
      </c>
      <c r="D734" t="str">
        <f>IF('Floriani Thread'!K466,"",'Floriani Thread'!L466)</f>
        <v/>
      </c>
      <c r="E734" t="str">
        <f>IF('Floriani Thread'!K466,"",'Floriani Thread'!I466)</f>
        <v/>
      </c>
    </row>
    <row r="735" spans="1:5">
      <c r="A735" s="263"/>
      <c r="B735" t="str">
        <f>IF('Floriani Thread'!K467,"",'Floriani Thread'!A467)</f>
        <v/>
      </c>
      <c r="C735" t="str">
        <f>IF('Floriani Thread'!K467,"",'Floriani Thread'!B467)</f>
        <v/>
      </c>
      <c r="D735" t="str">
        <f>IF('Floriani Thread'!K467,"",'Floriani Thread'!L467)</f>
        <v/>
      </c>
      <c r="E735" t="str">
        <f>IF('Floriani Thread'!K467,"",'Floriani Thread'!I467)</f>
        <v/>
      </c>
    </row>
    <row r="736" spans="1:5">
      <c r="A736" s="263"/>
      <c r="B736" t="str">
        <f>IF('Floriani Thread'!K468,"",'Floriani Thread'!A468)</f>
        <v/>
      </c>
      <c r="C736" t="str">
        <f>IF('Floriani Thread'!K468,"",'Floriani Thread'!B468)</f>
        <v/>
      </c>
      <c r="D736" t="str">
        <f>IF('Floriani Thread'!K468,"",'Floriani Thread'!L468)</f>
        <v/>
      </c>
      <c r="E736" t="str">
        <f>IF('Floriani Thread'!K468,"",'Floriani Thread'!I468)</f>
        <v/>
      </c>
    </row>
    <row r="737" spans="1:5">
      <c r="A737" s="263"/>
      <c r="B737" t="str">
        <f>IF('Floriani Thread'!K469,"",'Floriani Thread'!A469)</f>
        <v/>
      </c>
      <c r="C737" t="str">
        <f>IF('Floriani Thread'!K469,"",'Floriani Thread'!B469)</f>
        <v/>
      </c>
      <c r="D737" t="str">
        <f>IF('Floriani Thread'!K469,"",'Floriani Thread'!L469)</f>
        <v/>
      </c>
      <c r="E737" t="str">
        <f>IF('Floriani Thread'!K469,"",'Floriani Thread'!I469)</f>
        <v/>
      </c>
    </row>
    <row r="738" spans="1:5">
      <c r="A738" s="263"/>
      <c r="B738" t="str">
        <f>IF('Floriani Thread'!K470,"",'Floriani Thread'!A470)</f>
        <v/>
      </c>
      <c r="C738" t="str">
        <f>IF('Floriani Thread'!K470,"",'Floriani Thread'!B470)</f>
        <v/>
      </c>
      <c r="D738" t="str">
        <f>IF('Floriani Thread'!K470,"",'Floriani Thread'!L470)</f>
        <v/>
      </c>
      <c r="E738" t="str">
        <f>IF('Floriani Thread'!K470,"",'Floriani Thread'!I470)</f>
        <v/>
      </c>
    </row>
    <row r="739" spans="1:5">
      <c r="A739" s="263"/>
      <c r="B739" t="str">
        <f>IF('Floriani Thread'!K471,"",'Floriani Thread'!A471)</f>
        <v/>
      </c>
      <c r="C739" t="str">
        <f>IF('Floriani Thread'!K471,"",'Floriani Thread'!B471)</f>
        <v/>
      </c>
      <c r="D739" t="str">
        <f>IF('Floriani Thread'!K471,"",'Floriani Thread'!L471)</f>
        <v/>
      </c>
      <c r="E739" t="str">
        <f>IF('Floriani Thread'!K471,"",'Floriani Thread'!I471)</f>
        <v/>
      </c>
    </row>
    <row r="740" spans="1:5">
      <c r="A740" s="263"/>
      <c r="B740" t="str">
        <f>IF('Floriani Thread'!K472,"",'Floriani Thread'!A472)</f>
        <v/>
      </c>
      <c r="C740" t="str">
        <f>IF('Floriani Thread'!K472,"",'Floriani Thread'!B472)</f>
        <v/>
      </c>
      <c r="D740" t="str">
        <f>IF('Floriani Thread'!K472,"",'Floriani Thread'!L472)</f>
        <v/>
      </c>
      <c r="E740" t="str">
        <f>IF('Floriani Thread'!K472,"",'Floriani Thread'!I472)</f>
        <v/>
      </c>
    </row>
    <row r="741" spans="1:5">
      <c r="A741" s="263"/>
      <c r="B741" t="str">
        <f>IF('Floriani Thread'!K473,"",'Floriani Thread'!A473)</f>
        <v/>
      </c>
      <c r="C741" t="str">
        <f>IF('Floriani Thread'!K473,"",'Floriani Thread'!B473)</f>
        <v/>
      </c>
      <c r="D741" t="str">
        <f>IF('Floriani Thread'!K473,"",'Floriani Thread'!L473)</f>
        <v/>
      </c>
      <c r="E741" t="str">
        <f>IF('Floriani Thread'!K473,"",'Floriani Thread'!I473)</f>
        <v/>
      </c>
    </row>
    <row r="742" spans="1:5">
      <c r="A742" s="263"/>
      <c r="B742" t="str">
        <f>IF('Floriani Thread'!K474,"",'Floriani Thread'!A474)</f>
        <v/>
      </c>
      <c r="C742" t="str">
        <f>IF('Floriani Thread'!K474,"",'Floriani Thread'!B474)</f>
        <v/>
      </c>
      <c r="D742" t="str">
        <f>IF('Floriani Thread'!K474,"",'Floriani Thread'!L474)</f>
        <v/>
      </c>
      <c r="E742" t="str">
        <f>IF('Floriani Thread'!K474,"",'Floriani Thread'!I474)</f>
        <v/>
      </c>
    </row>
    <row r="743" spans="1:5">
      <c r="A743" s="263"/>
      <c r="B743" t="str">
        <f>IF('Floriani Thread'!K475,"",'Floriani Thread'!A475)</f>
        <v/>
      </c>
      <c r="C743" t="str">
        <f>IF('Floriani Thread'!K475,"",'Floriani Thread'!B475)</f>
        <v/>
      </c>
      <c r="D743" t="str">
        <f>IF('Floriani Thread'!K475,"",'Floriani Thread'!L475)</f>
        <v/>
      </c>
      <c r="E743" t="str">
        <f>IF('Floriani Thread'!K475,"",'Floriani Thread'!I475)</f>
        <v/>
      </c>
    </row>
    <row r="744" spans="1:5">
      <c r="A744" s="263"/>
      <c r="B744" t="str">
        <f>IF('Floriani Thread'!K476,"",'Floriani Thread'!A476)</f>
        <v/>
      </c>
      <c r="C744" t="str">
        <f>IF('Floriani Thread'!K476,"",'Floriani Thread'!B476)</f>
        <v/>
      </c>
      <c r="D744" t="str">
        <f>IF('Floriani Thread'!K476,"",'Floriani Thread'!L476)</f>
        <v/>
      </c>
      <c r="E744" t="str">
        <f>IF('Floriani Thread'!K476,"",'Floriani Thread'!I476)</f>
        <v/>
      </c>
    </row>
    <row r="745" spans="1:5">
      <c r="A745" s="263"/>
      <c r="B745" t="str">
        <f>IF('Floriani Thread'!K477,"",'Floriani Thread'!A477)</f>
        <v/>
      </c>
      <c r="C745" t="str">
        <f>IF('Floriani Thread'!K477,"",'Floriani Thread'!B477)</f>
        <v/>
      </c>
      <c r="D745" t="str">
        <f>IF('Floriani Thread'!K477,"",'Floriani Thread'!L477)</f>
        <v/>
      </c>
      <c r="E745" t="str">
        <f>IF('Floriani Thread'!K477,"",'Floriani Thread'!I477)</f>
        <v/>
      </c>
    </row>
    <row r="746" spans="1:5">
      <c r="A746" s="263"/>
      <c r="B746" t="str">
        <f>IF('Floriani Thread'!K478,"",'Floriani Thread'!A478)</f>
        <v/>
      </c>
      <c r="C746" t="str">
        <f>IF('Floriani Thread'!K478,"",'Floriani Thread'!B478)</f>
        <v/>
      </c>
      <c r="D746" t="str">
        <f>IF('Floriani Thread'!K478,"",'Floriani Thread'!L478)</f>
        <v/>
      </c>
      <c r="E746" t="str">
        <f>IF('Floriani Thread'!K478,"",'Floriani Thread'!I478)</f>
        <v/>
      </c>
    </row>
    <row r="747" spans="1:5">
      <c r="A747" s="263"/>
      <c r="B747" t="str">
        <f>IF('Floriani Thread'!K479,"",'Floriani Thread'!A479)</f>
        <v/>
      </c>
      <c r="C747" t="str">
        <f>IF('Floriani Thread'!K479,"",'Floriani Thread'!B479)</f>
        <v/>
      </c>
      <c r="D747" t="str">
        <f>IF('Floriani Thread'!K479,"",'Floriani Thread'!L479)</f>
        <v/>
      </c>
      <c r="E747" t="str">
        <f>IF('Floriani Thread'!K479,"",'Floriani Thread'!I479)</f>
        <v/>
      </c>
    </row>
    <row r="748" spans="1:5">
      <c r="A748" s="263"/>
      <c r="B748" t="str">
        <f>IF('Floriani Thread'!K480,"",'Floriani Thread'!A480)</f>
        <v/>
      </c>
      <c r="C748" t="str">
        <f>IF('Floriani Thread'!K480,"",'Floriani Thread'!B480)</f>
        <v/>
      </c>
      <c r="D748" t="str">
        <f>IF('Floriani Thread'!K480,"",'Floriani Thread'!L480)</f>
        <v/>
      </c>
      <c r="E748" t="str">
        <f>IF('Floriani Thread'!K480,"",'Floriani Thread'!I480)</f>
        <v/>
      </c>
    </row>
    <row r="749" spans="1:5">
      <c r="A749" s="263"/>
      <c r="B749" t="str">
        <f>IF('Floriani Thread'!K481,"",'Floriani Thread'!A481)</f>
        <v/>
      </c>
      <c r="C749" t="str">
        <f>IF('Floriani Thread'!K481,"",'Floriani Thread'!B481)</f>
        <v/>
      </c>
      <c r="D749" t="str">
        <f>IF('Floriani Thread'!K481,"",'Floriani Thread'!L481)</f>
        <v/>
      </c>
      <c r="E749" t="str">
        <f>IF('Floriani Thread'!K481,"",'Floriani Thread'!I481)</f>
        <v/>
      </c>
    </row>
    <row r="750" spans="1:5">
      <c r="A750" s="263"/>
      <c r="B750" t="str">
        <f>IF('Floriani Thread'!K485,"",'Floriani Thread'!A485)</f>
        <v/>
      </c>
      <c r="C750" t="str">
        <f>IF('Floriani Thread'!K485,"",'Floriani Thread'!B485)</f>
        <v/>
      </c>
      <c r="D750" t="str">
        <f>IF('Floriani Thread'!K485,"",'Floriani Thread'!L485)</f>
        <v/>
      </c>
      <c r="E750" t="str">
        <f>IF('Floriani Thread'!K485,"",'Floriani Thread'!I485)</f>
        <v/>
      </c>
    </row>
    <row r="751" spans="1:5">
      <c r="A751" s="263"/>
      <c r="B751" t="str">
        <f>IF('Floriani Thread'!K486,"",'Floriani Thread'!A486)</f>
        <v/>
      </c>
      <c r="C751" t="str">
        <f>IF('Floriani Thread'!K486,"",'Floriani Thread'!B486)</f>
        <v/>
      </c>
      <c r="D751" t="str">
        <f>IF('Floriani Thread'!K486,"",'Floriani Thread'!L486)</f>
        <v/>
      </c>
      <c r="E751" t="str">
        <f>IF('Floriani Thread'!K486,"",'Floriani Thread'!I486)</f>
        <v/>
      </c>
    </row>
    <row r="752" spans="1:5">
      <c r="A752" s="263"/>
      <c r="B752" t="str">
        <f>IF('Floriani Thread'!K487,"",'Floriani Thread'!A487)</f>
        <v/>
      </c>
      <c r="C752" t="str">
        <f>IF('Floriani Thread'!K487,"",'Floriani Thread'!B487)</f>
        <v/>
      </c>
      <c r="D752" t="str">
        <f>IF('Floriani Thread'!K487,"",'Floriani Thread'!L487)</f>
        <v/>
      </c>
      <c r="E752" t="str">
        <f>IF('Floriani Thread'!K487,"",'Floriani Thread'!I487)</f>
        <v/>
      </c>
    </row>
    <row r="753" spans="1:5">
      <c r="A753" s="263"/>
      <c r="B753" t="str">
        <f>IF('Floriani Thread'!K488,"",'Floriani Thread'!A488)</f>
        <v/>
      </c>
      <c r="C753" t="str">
        <f>IF('Floriani Thread'!K488,"",'Floriani Thread'!B488)</f>
        <v/>
      </c>
      <c r="D753" t="str">
        <f>IF('Floriani Thread'!K488,"",'Floriani Thread'!L488)</f>
        <v/>
      </c>
      <c r="E753" t="str">
        <f>IF('Floriani Thread'!K488,"",'Floriani Thread'!I488)</f>
        <v/>
      </c>
    </row>
    <row r="754" spans="1:5">
      <c r="A754" s="263"/>
      <c r="B754" t="str">
        <f>IF('Floriani Thread'!K489,"",'Floriani Thread'!A489)</f>
        <v/>
      </c>
      <c r="C754" t="str">
        <f>IF('Floriani Thread'!K489,"",'Floriani Thread'!B489)</f>
        <v/>
      </c>
      <c r="D754" t="str">
        <f>IF('Floriani Thread'!K489,"",'Floriani Thread'!L489)</f>
        <v/>
      </c>
      <c r="E754" t="str">
        <f>IF('Floriani Thread'!K489,"",'Floriani Thread'!I489)</f>
        <v/>
      </c>
    </row>
    <row r="755" spans="1:5">
      <c r="A755" s="263"/>
      <c r="B755" t="str">
        <f>IF('Floriani Thread'!K490,"",'Floriani Thread'!A490)</f>
        <v/>
      </c>
      <c r="C755" t="str">
        <f>IF('Floriani Thread'!K490,"",'Floriani Thread'!B490)</f>
        <v/>
      </c>
      <c r="D755" t="str">
        <f>IF('Floriani Thread'!K490,"",'Floriani Thread'!L490)</f>
        <v/>
      </c>
      <c r="E755" t="str">
        <f>IF('Floriani Thread'!K490,"",'Floriani Thread'!I490)</f>
        <v/>
      </c>
    </row>
    <row r="756" spans="1:5">
      <c r="A756" s="263"/>
      <c r="B756" t="str">
        <f>IF('Floriani Thread'!K491,"",'Floriani Thread'!A491)</f>
        <v/>
      </c>
      <c r="C756" t="str">
        <f>IF('Floriani Thread'!K491,"",'Floriani Thread'!B491)</f>
        <v/>
      </c>
      <c r="D756" t="str">
        <f>IF('Floriani Thread'!K491,"",'Floriani Thread'!L491)</f>
        <v/>
      </c>
      <c r="E756" t="str">
        <f>IF('Floriani Thread'!K491,"",'Floriani Thread'!I491)</f>
        <v/>
      </c>
    </row>
    <row r="757" spans="1:5">
      <c r="A757" s="263"/>
      <c r="B757" t="str">
        <f>IF('Floriani Thread'!K492,"",'Floriani Thread'!A492)</f>
        <v/>
      </c>
      <c r="C757" t="str">
        <f>IF('Floriani Thread'!K492,"",'Floriani Thread'!B492)</f>
        <v/>
      </c>
      <c r="D757" t="str">
        <f>IF('Floriani Thread'!K492,"",'Floriani Thread'!L492)</f>
        <v/>
      </c>
      <c r="E757" t="str">
        <f>IF('Floriani Thread'!K492,"",'Floriani Thread'!I492)</f>
        <v/>
      </c>
    </row>
    <row r="758" spans="1:5">
      <c r="A758" s="263"/>
      <c r="B758" t="str">
        <f>IF('Floriani Thread'!K493,"",'Floriani Thread'!A493)</f>
        <v/>
      </c>
      <c r="C758" t="str">
        <f>IF('Floriani Thread'!K493,"",'Floriani Thread'!B493)</f>
        <v/>
      </c>
      <c r="D758" t="str">
        <f>IF('Floriani Thread'!K493,"",'Floriani Thread'!L493)</f>
        <v/>
      </c>
      <c r="E758" t="str">
        <f>IF('Floriani Thread'!K493,"",'Floriani Thread'!I493)</f>
        <v/>
      </c>
    </row>
    <row r="759" spans="1:5">
      <c r="A759" s="263"/>
      <c r="B759" t="str">
        <f>IF('Floriani Thread'!K494,"",'Floriani Thread'!A494)</f>
        <v/>
      </c>
      <c r="C759" t="str">
        <f>IF('Floriani Thread'!K494,"",'Floriani Thread'!B494)</f>
        <v/>
      </c>
      <c r="D759" t="str">
        <f>IF('Floriani Thread'!K494,"",'Floriani Thread'!L494)</f>
        <v/>
      </c>
      <c r="E759" t="str">
        <f>IF('Floriani Thread'!K494,"",'Floriani Thread'!I494)</f>
        <v/>
      </c>
    </row>
    <row r="760" spans="1:5">
      <c r="A760" s="263"/>
      <c r="B760" t="str">
        <f>IF('Floriani Thread'!K495,"",'Floriani Thread'!A495)</f>
        <v/>
      </c>
      <c r="C760" t="str">
        <f>IF('Floriani Thread'!K495,"",'Floriani Thread'!B495)</f>
        <v/>
      </c>
      <c r="D760" t="str">
        <f>IF('Floriani Thread'!K495,"",'Floriani Thread'!L495)</f>
        <v/>
      </c>
      <c r="E760" t="str">
        <f>IF('Floriani Thread'!K495,"",'Floriani Thread'!I495)</f>
        <v/>
      </c>
    </row>
    <row r="761" spans="1:5">
      <c r="A761" s="263"/>
      <c r="B761" t="str">
        <f>IF('Floriani Thread'!K496,"",'Floriani Thread'!A496)</f>
        <v/>
      </c>
      <c r="C761" t="str">
        <f>IF('Floriani Thread'!K496,"",'Floriani Thread'!B496)</f>
        <v/>
      </c>
      <c r="D761" t="str">
        <f>IF('Floriani Thread'!K496,"",'Floriani Thread'!L496)</f>
        <v/>
      </c>
      <c r="E761" t="str">
        <f>IF('Floriani Thread'!K496,"",'Floriani Thread'!I496)</f>
        <v/>
      </c>
    </row>
    <row r="762" spans="1:5">
      <c r="A762" s="263"/>
      <c r="B762" t="str">
        <f>IF('Floriani Thread'!K497,"",'Floriani Thread'!A497)</f>
        <v/>
      </c>
      <c r="C762" t="str">
        <f>IF('Floriani Thread'!K497,"",'Floriani Thread'!B497)</f>
        <v/>
      </c>
      <c r="D762" t="str">
        <f>IF('Floriani Thread'!K497,"",'Floriani Thread'!L497)</f>
        <v/>
      </c>
      <c r="E762" t="str">
        <f>IF('Floriani Thread'!K497,"",'Floriani Thread'!I497)</f>
        <v/>
      </c>
    </row>
    <row r="763" spans="1:5">
      <c r="A763" s="263"/>
      <c r="B763" t="str">
        <f>IF('Floriani Thread'!K498,"",'Floriani Thread'!A498)</f>
        <v/>
      </c>
      <c r="C763" t="str">
        <f>IF('Floriani Thread'!K498,"",'Floriani Thread'!B498)</f>
        <v/>
      </c>
      <c r="D763" t="str">
        <f>IF('Floriani Thread'!K498,"",'Floriani Thread'!L498)</f>
        <v/>
      </c>
      <c r="E763" t="str">
        <f>IF('Floriani Thread'!K498,"",'Floriani Thread'!I498)</f>
        <v/>
      </c>
    </row>
    <row r="764" spans="1:5">
      <c r="A764" s="263"/>
      <c r="B764" t="str">
        <f>IF('Floriani Thread'!K499,"",'Floriani Thread'!A499)</f>
        <v/>
      </c>
      <c r="C764" t="str">
        <f>IF('Floriani Thread'!K499,"",'Floriani Thread'!B499)</f>
        <v/>
      </c>
      <c r="D764" t="str">
        <f>IF('Floriani Thread'!K499,"",'Floriani Thread'!L499)</f>
        <v/>
      </c>
      <c r="E764" t="str">
        <f>IF('Floriani Thread'!K499,"",'Floriani Thread'!I499)</f>
        <v/>
      </c>
    </row>
    <row r="765" spans="1:5">
      <c r="A765" s="263"/>
      <c r="B765" t="str">
        <f>IF('Floriani Thread'!K500,"",'Floriani Thread'!A500)</f>
        <v/>
      </c>
      <c r="C765" t="str">
        <f>IF('Floriani Thread'!K500,"",'Floriani Thread'!B500)</f>
        <v/>
      </c>
      <c r="D765" t="str">
        <f>IF('Floriani Thread'!K500,"",'Floriani Thread'!L500)</f>
        <v/>
      </c>
      <c r="E765" t="str">
        <f>IF('Floriani Thread'!K500,"",'Floriani Thread'!I500)</f>
        <v/>
      </c>
    </row>
    <row r="766" spans="1:5">
      <c r="A766" s="263"/>
      <c r="B766" t="str">
        <f>IF('Floriani Thread'!K501,"",'Floriani Thread'!A501)</f>
        <v/>
      </c>
      <c r="C766" t="str">
        <f>IF('Floriani Thread'!K501,"",'Floriani Thread'!B501)</f>
        <v/>
      </c>
      <c r="D766" t="str">
        <f>IF('Floriani Thread'!K501,"",'Floriani Thread'!L501)</f>
        <v/>
      </c>
      <c r="E766" t="str">
        <f>IF('Floriani Thread'!K501,"",'Floriani Thread'!I501)</f>
        <v/>
      </c>
    </row>
    <row r="767" spans="1:5">
      <c r="A767" s="263"/>
      <c r="B767" t="str">
        <f>IF('Floriani Thread'!K502,"",'Floriani Thread'!A502)</f>
        <v/>
      </c>
      <c r="C767" t="str">
        <f>IF('Floriani Thread'!K502,"",'Floriani Thread'!B502)</f>
        <v/>
      </c>
      <c r="D767" t="str">
        <f>IF('Floriani Thread'!K502,"",'Floriani Thread'!L502)</f>
        <v/>
      </c>
      <c r="E767" t="str">
        <f>IF('Floriani Thread'!K502,"",'Floriani Thread'!I502)</f>
        <v/>
      </c>
    </row>
    <row r="768" spans="1:5">
      <c r="A768" s="263"/>
      <c r="B768" t="str">
        <f>IF('Floriani Thread'!K503,"",'Floriani Thread'!A503)</f>
        <v/>
      </c>
      <c r="C768" t="str">
        <f>IF('Floriani Thread'!K503,"",'Floriani Thread'!B503)</f>
        <v/>
      </c>
      <c r="D768" t="str">
        <f>IF('Floriani Thread'!K503,"",'Floriani Thread'!L503)</f>
        <v/>
      </c>
      <c r="E768" t="str">
        <f>IF('Floriani Thread'!K503,"",'Floriani Thread'!I503)</f>
        <v/>
      </c>
    </row>
    <row r="769" spans="1:5">
      <c r="A769" s="263"/>
      <c r="B769" t="str">
        <f>IF('Floriani Thread'!K504,"",'Floriani Thread'!A504)</f>
        <v/>
      </c>
      <c r="C769" t="str">
        <f>IF('Floriani Thread'!K504,"",'Floriani Thread'!B504)</f>
        <v/>
      </c>
      <c r="D769" t="str">
        <f>IF('Floriani Thread'!K504,"",'Floriani Thread'!L504)</f>
        <v/>
      </c>
      <c r="E769" t="str">
        <f>IF('Floriani Thread'!K504,"",'Floriani Thread'!I504)</f>
        <v/>
      </c>
    </row>
    <row r="770" spans="1:5">
      <c r="A770" s="263"/>
      <c r="B770" t="str">
        <f>IF('Floriani Thread'!K505,"",'Floriani Thread'!A505)</f>
        <v/>
      </c>
      <c r="C770" t="str">
        <f>IF('Floriani Thread'!K505,"",'Floriani Thread'!B505)</f>
        <v/>
      </c>
      <c r="D770" t="str">
        <f>IF('Floriani Thread'!K505,"",'Floriani Thread'!L505)</f>
        <v/>
      </c>
      <c r="E770" t="str">
        <f>IF('Floriani Thread'!K505,"",'Floriani Thread'!I505)</f>
        <v/>
      </c>
    </row>
    <row r="771" spans="1:5">
      <c r="A771" s="263"/>
      <c r="B771" t="str">
        <f>IF('Floriani Thread'!K506,"",'Floriani Thread'!A506)</f>
        <v/>
      </c>
      <c r="C771" t="str">
        <f>IF('Floriani Thread'!K506,"",'Floriani Thread'!B506)</f>
        <v/>
      </c>
      <c r="D771" t="str">
        <f>IF('Floriani Thread'!K506,"",'Floriani Thread'!L506)</f>
        <v/>
      </c>
      <c r="E771" t="str">
        <f>IF('Floriani Thread'!K506,"",'Floriani Thread'!I506)</f>
        <v/>
      </c>
    </row>
    <row r="772" spans="1:5">
      <c r="A772" s="263"/>
      <c r="B772" t="str">
        <f>IF('Floriani Thread'!K507,"",'Floriani Thread'!A507)</f>
        <v/>
      </c>
      <c r="C772" t="str">
        <f>IF('Floriani Thread'!K507,"",'Floriani Thread'!B507)</f>
        <v/>
      </c>
      <c r="D772" t="str">
        <f>IF('Floriani Thread'!K507,"",'Floriani Thread'!L507)</f>
        <v/>
      </c>
      <c r="E772" t="str">
        <f>IF('Floriani Thread'!K507,"",'Floriani Thread'!I507)</f>
        <v/>
      </c>
    </row>
    <row r="773" spans="1:5">
      <c r="A773" s="263"/>
      <c r="B773" t="str">
        <f>IF('Floriani Thread'!K508,"",'Floriani Thread'!A508)</f>
        <v/>
      </c>
      <c r="C773" t="str">
        <f>IF('Floriani Thread'!K508,"",'Floriani Thread'!B508)</f>
        <v/>
      </c>
      <c r="D773" t="str">
        <f>IF('Floriani Thread'!K508,"",'Floriani Thread'!L508)</f>
        <v/>
      </c>
      <c r="E773" t="str">
        <f>IF('Floriani Thread'!K508,"",'Floriani Thread'!I508)</f>
        <v/>
      </c>
    </row>
    <row r="774" spans="1:5">
      <c r="A774" s="263"/>
      <c r="B774" t="str">
        <f>IF('Floriani Thread'!K509,"",'Floriani Thread'!A509)</f>
        <v/>
      </c>
      <c r="C774" t="str">
        <f>IF('Floriani Thread'!K509,"",'Floriani Thread'!B509)</f>
        <v/>
      </c>
      <c r="D774" t="str">
        <f>IF('Floriani Thread'!K509,"",'Floriani Thread'!L509)</f>
        <v/>
      </c>
      <c r="E774" t="str">
        <f>IF('Floriani Thread'!K509,"",'Floriani Thread'!I509)</f>
        <v/>
      </c>
    </row>
    <row r="775" spans="1:5">
      <c r="A775" s="263"/>
      <c r="B775" t="str">
        <f>IF('Floriani Thread'!K510,"",'Floriani Thread'!A510)</f>
        <v/>
      </c>
      <c r="C775" t="str">
        <f>IF('Floriani Thread'!K510,"",'Floriani Thread'!B510)</f>
        <v/>
      </c>
      <c r="D775" t="str">
        <f>IF('Floriani Thread'!K510,"",'Floriani Thread'!L510)</f>
        <v/>
      </c>
      <c r="E775" t="str">
        <f>IF('Floriani Thread'!K510,"",'Floriani Thread'!I510)</f>
        <v/>
      </c>
    </row>
    <row r="776" spans="1:5">
      <c r="A776" s="263"/>
      <c r="B776" t="str">
        <f>IF('Floriani Thread'!K511,"",'Floriani Thread'!A511)</f>
        <v/>
      </c>
      <c r="C776" t="str">
        <f>IF('Floriani Thread'!K511,"",'Floriani Thread'!B511)</f>
        <v/>
      </c>
      <c r="D776" t="str">
        <f>IF('Floriani Thread'!K511,"",'Floriani Thread'!L511)</f>
        <v/>
      </c>
      <c r="E776" t="str">
        <f>IF('Floriani Thread'!K511,"",'Floriani Thread'!I511)</f>
        <v/>
      </c>
    </row>
    <row r="777" spans="1:5">
      <c r="A777" s="263"/>
      <c r="B777" t="str">
        <f>IF('Floriani Thread'!K512,"",'Floriani Thread'!A512)</f>
        <v/>
      </c>
      <c r="C777" t="str">
        <f>IF('Floriani Thread'!K512,"",'Floriani Thread'!B512)</f>
        <v/>
      </c>
      <c r="D777" t="str">
        <f>IF('Floriani Thread'!K512,"",'Floriani Thread'!L512)</f>
        <v/>
      </c>
      <c r="E777" t="str">
        <f>IF('Floriani Thread'!K512,"",'Floriani Thread'!I512)</f>
        <v/>
      </c>
    </row>
    <row r="778" spans="1:5">
      <c r="A778" s="263"/>
      <c r="B778" t="str">
        <f>IF('Floriani Thread'!K513,"",'Floriani Thread'!A513)</f>
        <v/>
      </c>
      <c r="C778" t="str">
        <f>IF('Floriani Thread'!K513,"",'Floriani Thread'!B513)</f>
        <v/>
      </c>
      <c r="D778" t="str">
        <f>IF('Floriani Thread'!K513,"",'Floriani Thread'!L513)</f>
        <v/>
      </c>
      <c r="E778" t="str">
        <f>IF('Floriani Thread'!K513,"",'Floriani Thread'!I513)</f>
        <v/>
      </c>
    </row>
    <row r="779" spans="1:5">
      <c r="A779" s="263"/>
      <c r="B779" t="str">
        <f>IF('Floriani Thread'!K514,"",'Floriani Thread'!A514)</f>
        <v/>
      </c>
      <c r="C779" t="str">
        <f>IF('Floriani Thread'!K514,"",'Floriani Thread'!B514)</f>
        <v/>
      </c>
      <c r="D779" t="str">
        <f>IF('Floriani Thread'!K514,"",'Floriani Thread'!L514)</f>
        <v/>
      </c>
      <c r="E779" t="str">
        <f>IF('Floriani Thread'!K514,"",'Floriani Thread'!I514)</f>
        <v/>
      </c>
    </row>
    <row r="780" spans="1:5">
      <c r="A780" s="263"/>
      <c r="B780" t="str">
        <f>IF('Floriani Thread'!K515,"",'Floriani Thread'!A515)</f>
        <v/>
      </c>
      <c r="C780" t="str">
        <f>IF('Floriani Thread'!K515,"",'Floriani Thread'!B515)</f>
        <v/>
      </c>
      <c r="D780" t="str">
        <f>IF('Floriani Thread'!K515,"",'Floriani Thread'!L515)</f>
        <v/>
      </c>
      <c r="E780" t="str">
        <f>IF('Floriani Thread'!K515,"",'Floriani Thread'!I515)</f>
        <v/>
      </c>
    </row>
    <row r="781" spans="1:5">
      <c r="A781" s="263"/>
      <c r="B781" t="str">
        <f>IF('Floriani Thread'!K516,"",'Floriani Thread'!A516)</f>
        <v/>
      </c>
      <c r="C781" t="str">
        <f>IF('Floriani Thread'!K516,"",'Floriani Thread'!B516)</f>
        <v/>
      </c>
      <c r="D781" t="str">
        <f>IF('Floriani Thread'!K516,"",'Floriani Thread'!L516)</f>
        <v/>
      </c>
      <c r="E781" t="str">
        <f>IF('Floriani Thread'!K516,"",'Floriani Thread'!I516)</f>
        <v/>
      </c>
    </row>
    <row r="782" spans="1:5">
      <c r="A782" s="263"/>
      <c r="B782" t="str">
        <f>IF('Floriani Thread'!K517,"",'Floriani Thread'!A517)</f>
        <v/>
      </c>
      <c r="C782" t="str">
        <f>IF('Floriani Thread'!K517,"",'Floriani Thread'!B517)</f>
        <v/>
      </c>
      <c r="D782" t="str">
        <f>IF('Floriani Thread'!K517,"",'Floriani Thread'!L517)</f>
        <v/>
      </c>
      <c r="E782" t="str">
        <f>IF('Floriani Thread'!K517,"",'Floriani Thread'!I517)</f>
        <v/>
      </c>
    </row>
    <row r="783" spans="1:5">
      <c r="A783" s="263"/>
      <c r="B783" t="str">
        <f>IF('Floriani Thread'!K518,"",'Floriani Thread'!A518)</f>
        <v/>
      </c>
      <c r="C783" t="str">
        <f>IF('Floriani Thread'!K518,"",'Floriani Thread'!B518)</f>
        <v/>
      </c>
      <c r="D783" t="str">
        <f>IF('Floriani Thread'!K518,"",'Floriani Thread'!L518)</f>
        <v/>
      </c>
      <c r="E783" t="str">
        <f>IF('Floriani Thread'!K518,"",'Floriani Thread'!I518)</f>
        <v/>
      </c>
    </row>
    <row r="784" spans="1:5">
      <c r="A784" s="263"/>
      <c r="B784" t="str">
        <f>IF('Floriani Thread'!K522,"",'Floriani Thread'!A522)</f>
        <v/>
      </c>
      <c r="C784" t="str">
        <f>IF('Floriani Thread'!K522,"",'Floriani Thread'!B522)</f>
        <v/>
      </c>
      <c r="D784" t="str">
        <f>IF('Floriani Thread'!K522,"",'Floriani Thread'!L522)</f>
        <v/>
      </c>
      <c r="E784" t="str">
        <f>IF('Floriani Thread'!K522,"",'Floriani Thread'!I522)</f>
        <v/>
      </c>
    </row>
    <row r="785" spans="1:5">
      <c r="A785" s="263"/>
      <c r="B785" t="str">
        <f>IF('Floriani Thread'!K523,"",'Floriani Thread'!A523)</f>
        <v/>
      </c>
      <c r="C785" t="str">
        <f>IF('Floriani Thread'!K523,"",'Floriani Thread'!B523)</f>
        <v/>
      </c>
      <c r="D785" t="str">
        <f>IF('Floriani Thread'!K523,"",'Floriani Thread'!L523)</f>
        <v/>
      </c>
      <c r="E785" t="str">
        <f>IF('Floriani Thread'!K523,"",'Floriani Thread'!I523)</f>
        <v/>
      </c>
    </row>
    <row r="786" spans="1:5">
      <c r="A786" s="263"/>
      <c r="B786" t="str">
        <f>IF('Floriani Thread'!K524,"",'Floriani Thread'!A524)</f>
        <v/>
      </c>
      <c r="C786" t="str">
        <f>IF('Floriani Thread'!K524,"",'Floriani Thread'!B524)</f>
        <v/>
      </c>
      <c r="D786" t="str">
        <f>IF('Floriani Thread'!K524,"",'Floriani Thread'!L524)</f>
        <v/>
      </c>
      <c r="E786" t="str">
        <f>IF('Floriani Thread'!K524,"",'Floriani Thread'!I524)</f>
        <v/>
      </c>
    </row>
    <row r="787" spans="1:5">
      <c r="A787" s="263"/>
      <c r="B787" t="str">
        <f>IF('Floriani Thread'!K525,"",'Floriani Thread'!A525)</f>
        <v/>
      </c>
      <c r="C787" t="str">
        <f>IF('Floriani Thread'!K525,"",'Floriani Thread'!B525)</f>
        <v/>
      </c>
      <c r="D787" t="str">
        <f>IF('Floriani Thread'!K525,"",'Floriani Thread'!L525)</f>
        <v/>
      </c>
      <c r="E787" t="str">
        <f>IF('Floriani Thread'!K525,"",'Floriani Thread'!I525)</f>
        <v/>
      </c>
    </row>
    <row r="788" spans="1:5">
      <c r="A788" s="263"/>
      <c r="B788" t="str">
        <f>IF('Floriani Thread'!K526,"",'Floriani Thread'!A526)</f>
        <v/>
      </c>
      <c r="C788" t="str">
        <f>IF('Floriani Thread'!K526,"",'Floriani Thread'!B526)</f>
        <v/>
      </c>
      <c r="D788" t="str">
        <f>IF('Floriani Thread'!K526,"",'Floriani Thread'!L526)</f>
        <v/>
      </c>
      <c r="E788" t="str">
        <f>IF('Floriani Thread'!K526,"",'Floriani Thread'!I526)</f>
        <v/>
      </c>
    </row>
    <row r="789" spans="1:5">
      <c r="A789" s="263"/>
      <c r="B789" t="str">
        <f>IF('Floriani Thread'!K527,"",'Floriani Thread'!A527)</f>
        <v/>
      </c>
      <c r="C789" t="str">
        <f>IF('Floriani Thread'!K527,"",'Floriani Thread'!B527)</f>
        <v/>
      </c>
      <c r="D789" t="str">
        <f>IF('Floriani Thread'!K527,"",'Floriani Thread'!L527)</f>
        <v/>
      </c>
      <c r="E789" t="str">
        <f>IF('Floriani Thread'!K527,"",'Floriani Thread'!I527)</f>
        <v/>
      </c>
    </row>
    <row r="790" spans="1:5">
      <c r="A790" s="263"/>
      <c r="B790" t="str">
        <f>IF('Floriani Thread'!K528,"",'Floriani Thread'!A528)</f>
        <v/>
      </c>
      <c r="C790" t="str">
        <f>IF('Floriani Thread'!K528,"",'Floriani Thread'!B528)</f>
        <v/>
      </c>
      <c r="D790" t="str">
        <f>IF('Floriani Thread'!K528,"",'Floriani Thread'!L528)</f>
        <v/>
      </c>
      <c r="E790" t="str">
        <f>IF('Floriani Thread'!K528,"",'Floriani Thread'!I528)</f>
        <v/>
      </c>
    </row>
    <row r="791" spans="1:5">
      <c r="A791" s="263"/>
      <c r="B791" t="str">
        <f>IF('Floriani Thread'!K529,"",'Floriani Thread'!A529)</f>
        <v/>
      </c>
      <c r="C791" t="str">
        <f>IF('Floriani Thread'!K529,"",'Floriani Thread'!B529)</f>
        <v/>
      </c>
      <c r="D791" t="str">
        <f>IF('Floriani Thread'!K529,"",'Floriani Thread'!L529)</f>
        <v/>
      </c>
      <c r="E791" t="str">
        <f>IF('Floriani Thread'!K529,"",'Floriani Thread'!I529)</f>
        <v/>
      </c>
    </row>
    <row r="792" spans="1:5">
      <c r="A792" s="263"/>
      <c r="B792" t="str">
        <f>IF('Floriani Thread'!K530,"",'Floriani Thread'!A530)</f>
        <v/>
      </c>
      <c r="C792" t="str">
        <f>IF('Floriani Thread'!K530,"",'Floriani Thread'!B530)</f>
        <v/>
      </c>
      <c r="D792" t="str">
        <f>IF('Floriani Thread'!K530,"",'Floriani Thread'!L530)</f>
        <v/>
      </c>
      <c r="E792" t="str">
        <f>IF('Floriani Thread'!K530,"",'Floriani Thread'!I530)</f>
        <v/>
      </c>
    </row>
    <row r="793" spans="1:5">
      <c r="A793" s="263"/>
      <c r="B793" t="str">
        <f>IF('Floriani Thread'!K531,"",'Floriani Thread'!A531)</f>
        <v/>
      </c>
      <c r="C793" t="str">
        <f>IF('Floriani Thread'!K531,"",'Floriani Thread'!B531)</f>
        <v/>
      </c>
      <c r="D793" t="str">
        <f>IF('Floriani Thread'!K531,"",'Floriani Thread'!L531)</f>
        <v/>
      </c>
      <c r="E793" t="str">
        <f>IF('Floriani Thread'!K531,"",'Floriani Thread'!I531)</f>
        <v/>
      </c>
    </row>
    <row r="794" spans="1:5">
      <c r="A794" s="263"/>
      <c r="B794" t="str">
        <f>IF('Floriani Thread'!K532,"",'Floriani Thread'!A532)</f>
        <v/>
      </c>
      <c r="C794" t="str">
        <f>IF('Floriani Thread'!K532,"",'Floriani Thread'!B532)</f>
        <v/>
      </c>
      <c r="D794" t="str">
        <f>IF('Floriani Thread'!K532,"",'Floriani Thread'!L532)</f>
        <v/>
      </c>
      <c r="E794" t="str">
        <f>IF('Floriani Thread'!K532,"",'Floriani Thread'!I532)</f>
        <v/>
      </c>
    </row>
    <row r="795" spans="1:5">
      <c r="A795" s="263"/>
      <c r="B795" t="str">
        <f>IF('Floriani Thread'!K533,"",'Floriani Thread'!A533)</f>
        <v/>
      </c>
      <c r="C795" t="str">
        <f>IF('Floriani Thread'!K533,"",'Floriani Thread'!B533)</f>
        <v/>
      </c>
      <c r="D795" t="str">
        <f>IF('Floriani Thread'!K533,"",'Floriani Thread'!L533)</f>
        <v/>
      </c>
      <c r="E795" t="str">
        <f>IF('Floriani Thread'!K533,"",'Floriani Thread'!I533)</f>
        <v/>
      </c>
    </row>
    <row r="796" spans="1:5">
      <c r="A796" s="263"/>
      <c r="B796" t="str">
        <f>IF('Floriani Thread'!K534,"",'Floriani Thread'!A534)</f>
        <v/>
      </c>
      <c r="C796" t="str">
        <f>IF('Floriani Thread'!K534,"",'Floriani Thread'!B534)</f>
        <v/>
      </c>
      <c r="D796" t="str">
        <f>IF('Floriani Thread'!K534,"",'Floriani Thread'!L534)</f>
        <v/>
      </c>
      <c r="E796" t="str">
        <f>IF('Floriani Thread'!K534,"",'Floriani Thread'!I534)</f>
        <v/>
      </c>
    </row>
    <row r="797" spans="1:5">
      <c r="A797" s="263"/>
      <c r="B797" t="str">
        <f>IF('Floriani Thread'!K535,"",'Floriani Thread'!A535)</f>
        <v/>
      </c>
      <c r="C797" t="str">
        <f>IF('Floriani Thread'!K535,"",'Floriani Thread'!B535)</f>
        <v/>
      </c>
      <c r="D797" t="str">
        <f>IF('Floriani Thread'!K535,"",'Floriani Thread'!L535)</f>
        <v/>
      </c>
      <c r="E797" t="str">
        <f>IF('Floriani Thread'!K535,"",'Floriani Thread'!I535)</f>
        <v/>
      </c>
    </row>
    <row r="798" spans="1:5">
      <c r="A798" s="263"/>
      <c r="B798" t="str">
        <f>IF('Floriani Thread'!K536,"",'Floriani Thread'!A536)</f>
        <v/>
      </c>
      <c r="C798" t="str">
        <f>IF('Floriani Thread'!K536,"",'Floriani Thread'!B536)</f>
        <v/>
      </c>
      <c r="D798" t="str">
        <f>IF('Floriani Thread'!K536,"",'Floriani Thread'!L536)</f>
        <v/>
      </c>
      <c r="E798" t="str">
        <f>IF('Floriani Thread'!K536,"",'Floriani Thread'!I536)</f>
        <v/>
      </c>
    </row>
    <row r="799" spans="1:5">
      <c r="A799" s="263"/>
      <c r="B799" t="str">
        <f>IF('Floriani Thread'!K537,"",'Floriani Thread'!A537)</f>
        <v/>
      </c>
      <c r="C799" t="str">
        <f>IF('Floriani Thread'!K537,"",'Floriani Thread'!B537)</f>
        <v/>
      </c>
      <c r="D799" t="str">
        <f>IF('Floriani Thread'!K537,"",'Floriani Thread'!L537)</f>
        <v/>
      </c>
      <c r="E799" t="str">
        <f>IF('Floriani Thread'!K537,"",'Floriani Thread'!I537)</f>
        <v/>
      </c>
    </row>
    <row r="800" spans="1:5">
      <c r="A800" s="263"/>
      <c r="B800" t="str">
        <f>IF('Floriani Thread'!K538,"",'Floriani Thread'!A538)</f>
        <v/>
      </c>
      <c r="C800" t="str">
        <f>IF('Floriani Thread'!K538,"",'Floriani Thread'!B538)</f>
        <v/>
      </c>
      <c r="D800" t="str">
        <f>IF('Floriani Thread'!K538,"",'Floriani Thread'!L538)</f>
        <v/>
      </c>
      <c r="E800" t="str">
        <f>IF('Floriani Thread'!K538,"",'Floriani Thread'!I538)</f>
        <v/>
      </c>
    </row>
    <row r="801" spans="1:5">
      <c r="A801" s="263"/>
      <c r="B801" t="str">
        <f>IF('Floriani Thread'!K539,"",'Floriani Thread'!A539)</f>
        <v/>
      </c>
      <c r="C801" t="str">
        <f>IF('Floriani Thread'!K539,"",'Floriani Thread'!B539)</f>
        <v/>
      </c>
      <c r="D801" t="str">
        <f>IF('Floriani Thread'!K539,"",'Floriani Thread'!L539)</f>
        <v/>
      </c>
      <c r="E801" t="str">
        <f>IF('Floriani Thread'!K539,"",'Floriani Thread'!I539)</f>
        <v/>
      </c>
    </row>
    <row r="802" spans="1:5">
      <c r="A802" s="263"/>
      <c r="B802" t="str">
        <f>IF('Floriani Thread'!K540,"",'Floriani Thread'!A540)</f>
        <v/>
      </c>
      <c r="C802" t="str">
        <f>IF('Floriani Thread'!K540,"",'Floriani Thread'!B540)</f>
        <v/>
      </c>
      <c r="D802" t="str">
        <f>IF('Floriani Thread'!K540,"",'Floriani Thread'!L540)</f>
        <v/>
      </c>
      <c r="E802" t="str">
        <f>IF('Floriani Thread'!K540,"",'Floriani Thread'!I540)</f>
        <v/>
      </c>
    </row>
    <row r="803" spans="1:5">
      <c r="A803" s="263"/>
      <c r="B803" t="str">
        <f>IF('Floriani Thread'!K541,"",'Floriani Thread'!A541)</f>
        <v/>
      </c>
      <c r="C803" t="str">
        <f>IF('Floriani Thread'!K541,"",'Floriani Thread'!B541)</f>
        <v/>
      </c>
      <c r="D803" t="str">
        <f>IF('Floriani Thread'!K541,"",'Floriani Thread'!L541)</f>
        <v/>
      </c>
      <c r="E803" t="str">
        <f>IF('Floriani Thread'!K541,"",'Floriani Thread'!I541)</f>
        <v/>
      </c>
    </row>
    <row r="804" spans="1:5">
      <c r="A804" s="263"/>
      <c r="B804" t="str">
        <f>IF('Floriani Thread'!K542,"",'Floriani Thread'!A542)</f>
        <v/>
      </c>
      <c r="C804" t="str">
        <f>IF('Floriani Thread'!K542,"",'Floriani Thread'!B542)</f>
        <v/>
      </c>
      <c r="D804" t="str">
        <f>IF('Floriani Thread'!K542,"",'Floriani Thread'!L542)</f>
        <v/>
      </c>
      <c r="E804" t="str">
        <f>IF('Floriani Thread'!K542,"",'Floriani Thread'!I542)</f>
        <v/>
      </c>
    </row>
    <row r="805" spans="1:5">
      <c r="A805" s="263"/>
      <c r="B805" t="str">
        <f>IF('Floriani Thread'!K543,"",'Floriani Thread'!A543)</f>
        <v/>
      </c>
      <c r="C805" t="str">
        <f>IF('Floriani Thread'!K543,"",'Floriani Thread'!B543)</f>
        <v/>
      </c>
      <c r="D805" t="str">
        <f>IF('Floriani Thread'!K543,"",'Floriani Thread'!L543)</f>
        <v/>
      </c>
      <c r="E805" t="str">
        <f>IF('Floriani Thread'!K543,"",'Floriani Thread'!I543)</f>
        <v/>
      </c>
    </row>
    <row r="806" spans="1:5">
      <c r="A806" s="263"/>
      <c r="B806" t="str">
        <f>IF('Floriani Thread'!K544,"",'Floriani Thread'!A544)</f>
        <v/>
      </c>
      <c r="C806" t="str">
        <f>IF('Floriani Thread'!K544,"",'Floriani Thread'!B544)</f>
        <v/>
      </c>
      <c r="D806" t="str">
        <f>IF('Floriani Thread'!K544,"",'Floriani Thread'!L544)</f>
        <v/>
      </c>
      <c r="E806" t="str">
        <f>IF('Floriani Thread'!K544,"",'Floriani Thread'!I544)</f>
        <v/>
      </c>
    </row>
    <row r="807" spans="1:5">
      <c r="A807" s="263"/>
      <c r="B807" t="str">
        <f>IF('Floriani Thread'!K545,"",'Floriani Thread'!A545)</f>
        <v/>
      </c>
      <c r="C807" t="str">
        <f>IF('Floriani Thread'!K545,"",'Floriani Thread'!B545)</f>
        <v/>
      </c>
      <c r="D807" t="str">
        <f>IF('Floriani Thread'!K545,"",'Floriani Thread'!L545)</f>
        <v/>
      </c>
      <c r="E807" t="str">
        <f>IF('Floriani Thread'!K545,"",'Floriani Thread'!I545)</f>
        <v/>
      </c>
    </row>
    <row r="808" spans="1:5">
      <c r="A808" s="263"/>
      <c r="B808" t="str">
        <f>IF('Floriani Thread'!K546,"",'Floriani Thread'!A546)</f>
        <v/>
      </c>
      <c r="C808" t="str">
        <f>IF('Floriani Thread'!K546,"",'Floriani Thread'!B546)</f>
        <v/>
      </c>
      <c r="D808" t="str">
        <f>IF('Floriani Thread'!K546,"",'Floriani Thread'!L546)</f>
        <v/>
      </c>
      <c r="E808" t="str">
        <f>IF('Floriani Thread'!K546,"",'Floriani Thread'!I546)</f>
        <v/>
      </c>
    </row>
    <row r="809" spans="1:5">
      <c r="A809" s="263"/>
      <c r="B809" t="str">
        <f>IF('Floriani Thread'!K547,"",'Floriani Thread'!A547)</f>
        <v/>
      </c>
      <c r="C809" t="str">
        <f>IF('Floriani Thread'!K547,"",'Floriani Thread'!B547)</f>
        <v/>
      </c>
      <c r="D809" t="str">
        <f>IF('Floriani Thread'!K547,"",'Floriani Thread'!L547)</f>
        <v/>
      </c>
      <c r="E809" t="str">
        <f>IF('Floriani Thread'!K547,"",'Floriani Thread'!I547)</f>
        <v/>
      </c>
    </row>
    <row r="810" spans="1:5">
      <c r="A810" s="263"/>
      <c r="B810" t="str">
        <f>IF('Floriani Thread'!K548,"",'Floriani Thread'!A548)</f>
        <v/>
      </c>
      <c r="C810" t="str">
        <f>IF('Floriani Thread'!K548,"",'Floriani Thread'!B548)</f>
        <v/>
      </c>
      <c r="D810" t="str">
        <f>IF('Floriani Thread'!K548,"",'Floriani Thread'!L548)</f>
        <v/>
      </c>
      <c r="E810" t="str">
        <f>IF('Floriani Thread'!K548,"",'Floriani Thread'!I548)</f>
        <v/>
      </c>
    </row>
    <row r="811" spans="1:5">
      <c r="A811" s="263"/>
      <c r="B811" t="str">
        <f>IF('Floriani Thread'!K549,"",'Floriani Thread'!A549)</f>
        <v/>
      </c>
      <c r="C811" t="str">
        <f>IF('Floriani Thread'!K549,"",'Floriani Thread'!B549)</f>
        <v/>
      </c>
      <c r="D811" t="str">
        <f>IF('Floriani Thread'!K549,"",'Floriani Thread'!L549)</f>
        <v/>
      </c>
      <c r="E811" t="str">
        <f>IF('Floriani Thread'!K549,"",'Floriani Thread'!I549)</f>
        <v/>
      </c>
    </row>
    <row r="812" spans="1:5">
      <c r="A812" s="263"/>
      <c r="B812" t="str">
        <f>IF('Floriani Thread'!K550,"",'Floriani Thread'!A550)</f>
        <v/>
      </c>
      <c r="C812" t="str">
        <f>IF('Floriani Thread'!K550,"",'Floriani Thread'!B550)</f>
        <v/>
      </c>
      <c r="D812" t="str">
        <f>IF('Floriani Thread'!K550,"",'Floriani Thread'!L550)</f>
        <v/>
      </c>
      <c r="E812" t="str">
        <f>IF('Floriani Thread'!K550,"",'Floriani Thread'!I550)</f>
        <v/>
      </c>
    </row>
    <row r="813" spans="1:5">
      <c r="A813" s="263"/>
      <c r="B813" t="str">
        <f>IF('Floriani Thread'!K554,"",'Floriani Thread'!A554)</f>
        <v/>
      </c>
      <c r="C813" t="str">
        <f>IF('Floriani Thread'!K554,"",'Floriani Thread'!B554)</f>
        <v/>
      </c>
      <c r="D813" t="str">
        <f>IF('Floriani Thread'!K554,"",'Floriani Thread'!L554)</f>
        <v/>
      </c>
      <c r="E813" t="str">
        <f>IF('Floriani Thread'!K554,"",'Floriani Thread'!I554)</f>
        <v/>
      </c>
    </row>
    <row r="814" spans="1:5">
      <c r="A814" s="263"/>
      <c r="B814" t="str">
        <f>IF('Floriani Thread'!K555,"",'Floriani Thread'!A555)</f>
        <v/>
      </c>
      <c r="C814" t="str">
        <f>IF('Floriani Thread'!K555,"",'Floriani Thread'!B555)</f>
        <v/>
      </c>
      <c r="D814" t="str">
        <f>IF('Floriani Thread'!K555,"",'Floriani Thread'!L555)</f>
        <v/>
      </c>
      <c r="E814" t="str">
        <f>IF('Floriani Thread'!K555,"",'Floriani Thread'!I555)</f>
        <v/>
      </c>
    </row>
    <row r="815" spans="1:5">
      <c r="A815" s="263"/>
      <c r="B815" t="str">
        <f>IF('Floriani Thread'!K556,"",'Floriani Thread'!A556)</f>
        <v/>
      </c>
      <c r="C815" t="str">
        <f>IF('Floriani Thread'!K556,"",'Floriani Thread'!B556)</f>
        <v/>
      </c>
      <c r="D815" t="str">
        <f>IF('Floriani Thread'!K556,"",'Floriani Thread'!L556)</f>
        <v/>
      </c>
      <c r="E815" t="str">
        <f>IF('Floriani Thread'!K556,"",'Floriani Thread'!I556)</f>
        <v/>
      </c>
    </row>
    <row r="816" spans="1:5">
      <c r="A816" s="263"/>
      <c r="B816" t="str">
        <f>IF('Floriani Thread'!K557,"",'Floriani Thread'!A557)</f>
        <v/>
      </c>
      <c r="C816" t="str">
        <f>IF('Floriani Thread'!K557,"",'Floriani Thread'!B557)</f>
        <v/>
      </c>
      <c r="D816" t="str">
        <f>IF('Floriani Thread'!K557,"",'Floriani Thread'!L557)</f>
        <v/>
      </c>
      <c r="E816" t="str">
        <f>IF('Floriani Thread'!K557,"",'Floriani Thread'!I557)</f>
        <v/>
      </c>
    </row>
    <row r="817" spans="1:5">
      <c r="A817" s="263"/>
      <c r="B817" t="str">
        <f>IF('Floriani Thread'!K558,"",'Floriani Thread'!A558)</f>
        <v/>
      </c>
      <c r="C817" t="str">
        <f>IF('Floriani Thread'!K558,"",'Floriani Thread'!B558)</f>
        <v/>
      </c>
      <c r="D817" t="str">
        <f>IF('Floriani Thread'!K558,"",'Floriani Thread'!L558)</f>
        <v/>
      </c>
      <c r="E817" t="str">
        <f>IF('Floriani Thread'!K558,"",'Floriani Thread'!I558)</f>
        <v/>
      </c>
    </row>
    <row r="818" spans="1:5">
      <c r="A818" s="263"/>
      <c r="B818" t="str">
        <f>IF('Floriani Thread'!K559,"",'Floriani Thread'!A559)</f>
        <v/>
      </c>
      <c r="C818" t="str">
        <f>IF('Floriani Thread'!K559,"",'Floriani Thread'!B559)</f>
        <v/>
      </c>
      <c r="D818" t="str">
        <f>IF('Floriani Thread'!K559,"",'Floriani Thread'!L559)</f>
        <v/>
      </c>
      <c r="E818" t="str">
        <f>IF('Floriani Thread'!K559,"",'Floriani Thread'!I559)</f>
        <v/>
      </c>
    </row>
    <row r="819" spans="1:5">
      <c r="A819" s="263"/>
      <c r="B819" t="str">
        <f>IF('Floriani Thread'!K560,"",'Floriani Thread'!A560)</f>
        <v/>
      </c>
      <c r="C819" t="str">
        <f>IF('Floriani Thread'!K560,"",'Floriani Thread'!B560)</f>
        <v/>
      </c>
      <c r="D819" t="str">
        <f>IF('Floriani Thread'!K560,"",'Floriani Thread'!L560)</f>
        <v/>
      </c>
      <c r="E819" t="str">
        <f>IF('Floriani Thread'!K560,"",'Floriani Thread'!I560)</f>
        <v/>
      </c>
    </row>
    <row r="820" spans="1:5">
      <c r="A820" s="263"/>
      <c r="B820" t="str">
        <f>IF('Floriani Thread'!K561,"",'Floriani Thread'!A561)</f>
        <v/>
      </c>
      <c r="C820" t="str">
        <f>IF('Floriani Thread'!K561,"",'Floriani Thread'!B561)</f>
        <v/>
      </c>
      <c r="D820" t="str">
        <f>IF('Floriani Thread'!K561,"",'Floriani Thread'!L561)</f>
        <v/>
      </c>
      <c r="E820" t="str">
        <f>IF('Floriani Thread'!K561,"",'Floriani Thread'!I561)</f>
        <v/>
      </c>
    </row>
    <row r="821" spans="1:5">
      <c r="A821" s="263"/>
      <c r="B821" t="str">
        <f>IF('Floriani Thread'!K562,"",'Floriani Thread'!A562)</f>
        <v/>
      </c>
      <c r="C821" t="str">
        <f>IF('Floriani Thread'!K562,"",'Floriani Thread'!B562)</f>
        <v/>
      </c>
      <c r="D821" t="str">
        <f>IF('Floriani Thread'!K562,"",'Floriani Thread'!L562)</f>
        <v/>
      </c>
      <c r="E821" t="str">
        <f>IF('Floriani Thread'!K562,"",'Floriani Thread'!I562)</f>
        <v/>
      </c>
    </row>
    <row r="822" spans="1:5">
      <c r="A822" s="263"/>
      <c r="B822" t="str">
        <f>IF('Floriani Thread'!K563,"",'Floriani Thread'!A563)</f>
        <v/>
      </c>
      <c r="C822" t="str">
        <f>IF('Floriani Thread'!K563,"",'Floriani Thread'!B563)</f>
        <v/>
      </c>
      <c r="D822" t="str">
        <f>IF('Floriani Thread'!K563,"",'Floriani Thread'!L563)</f>
        <v/>
      </c>
      <c r="E822" t="str">
        <f>IF('Floriani Thread'!K563,"",'Floriani Thread'!I563)</f>
        <v/>
      </c>
    </row>
    <row r="823" spans="1:5">
      <c r="A823" s="263"/>
      <c r="B823" t="str">
        <f>IF('Floriani Thread'!K564,"",'Floriani Thread'!A564)</f>
        <v/>
      </c>
      <c r="C823" t="str">
        <f>IF('Floriani Thread'!K564,"",'Floriani Thread'!B564)</f>
        <v/>
      </c>
      <c r="D823" t="str">
        <f>IF('Floriani Thread'!K564,"",'Floriani Thread'!L564)</f>
        <v/>
      </c>
      <c r="E823" t="str">
        <f>IF('Floriani Thread'!K564,"",'Floriani Thread'!I564)</f>
        <v/>
      </c>
    </row>
    <row r="824" spans="1:5">
      <c r="A824" s="263"/>
      <c r="B824" t="str">
        <f>IF('Floriani Thread'!K565,"",'Floriani Thread'!A565)</f>
        <v/>
      </c>
      <c r="C824" t="str">
        <f>IF('Floriani Thread'!K565,"",'Floriani Thread'!B565)</f>
        <v/>
      </c>
      <c r="D824" t="str">
        <f>IF('Floriani Thread'!K565,"",'Floriani Thread'!L565)</f>
        <v/>
      </c>
      <c r="E824" t="str">
        <f>IF('Floriani Thread'!K565,"",'Floriani Thread'!I565)</f>
        <v/>
      </c>
    </row>
    <row r="825" spans="1:5">
      <c r="A825" s="263"/>
      <c r="B825" t="str">
        <f>IF('Floriani Thread'!K566,"",'Floriani Thread'!A566)</f>
        <v/>
      </c>
      <c r="C825" t="str">
        <f>IF('Floriani Thread'!K566,"",'Floriani Thread'!B566)</f>
        <v/>
      </c>
      <c r="D825" t="str">
        <f>IF('Floriani Thread'!K566,"",'Floriani Thread'!L566)</f>
        <v/>
      </c>
      <c r="E825" t="str">
        <f>IF('Floriani Thread'!K566,"",'Floriani Thread'!I566)</f>
        <v/>
      </c>
    </row>
    <row r="826" spans="1:5">
      <c r="A826" s="263"/>
      <c r="B826" t="str">
        <f>IF('Floriani Thread'!K567,"",'Floriani Thread'!A567)</f>
        <v/>
      </c>
      <c r="C826" t="str">
        <f>IF('Floriani Thread'!K567,"",'Floriani Thread'!B567)</f>
        <v/>
      </c>
      <c r="D826" t="str">
        <f>IF('Floriani Thread'!K567,"",'Floriani Thread'!L567)</f>
        <v/>
      </c>
      <c r="E826" t="str">
        <f>IF('Floriani Thread'!K567,"",'Floriani Thread'!I567)</f>
        <v/>
      </c>
    </row>
    <row r="827" spans="1:5">
      <c r="A827" s="263"/>
      <c r="B827" t="str">
        <f>IF('Floriani Thread'!K568,"",'Floriani Thread'!A568)</f>
        <v/>
      </c>
      <c r="C827" t="str">
        <f>IF('Floriani Thread'!K568,"",'Floriani Thread'!B568)</f>
        <v/>
      </c>
      <c r="D827" t="str">
        <f>IF('Floriani Thread'!K568,"",'Floriani Thread'!L568)</f>
        <v/>
      </c>
      <c r="E827" t="str">
        <f>IF('Floriani Thread'!K568,"",'Floriani Thread'!I568)</f>
        <v/>
      </c>
    </row>
    <row r="828" spans="1:5">
      <c r="A828" s="263"/>
      <c r="B828" t="str">
        <f>IF('Floriani Thread'!K569,"",'Floriani Thread'!A569)</f>
        <v/>
      </c>
      <c r="C828" t="str">
        <f>IF('Floriani Thread'!K569,"",'Floriani Thread'!B569)</f>
        <v/>
      </c>
      <c r="D828" t="str">
        <f>IF('Floriani Thread'!K569,"",'Floriani Thread'!L569)</f>
        <v/>
      </c>
      <c r="E828" t="str">
        <f>IF('Floriani Thread'!K569,"",'Floriani Thread'!I569)</f>
        <v/>
      </c>
    </row>
    <row r="829" spans="1:5">
      <c r="A829" s="263"/>
      <c r="B829" t="str">
        <f>IF('Floriani Thread'!K570,"",'Floriani Thread'!A570)</f>
        <v/>
      </c>
      <c r="C829" t="str">
        <f>IF('Floriani Thread'!K570,"",'Floriani Thread'!B570)</f>
        <v/>
      </c>
      <c r="D829" t="str">
        <f>IF('Floriani Thread'!K570,"",'Floriani Thread'!L570)</f>
        <v/>
      </c>
      <c r="E829" t="str">
        <f>IF('Floriani Thread'!K570,"",'Floriani Thread'!I570)</f>
        <v/>
      </c>
    </row>
    <row r="830" spans="1:5">
      <c r="A830" s="263"/>
      <c r="B830" t="str">
        <f>IF('Floriani Thread'!K571,"",'Floriani Thread'!A571)</f>
        <v/>
      </c>
      <c r="C830" t="str">
        <f>IF('Floriani Thread'!K571,"",'Floriani Thread'!B571)</f>
        <v/>
      </c>
      <c r="D830" t="str">
        <f>IF('Floriani Thread'!K571,"",'Floriani Thread'!L571)</f>
        <v/>
      </c>
      <c r="E830" t="str">
        <f>IF('Floriani Thread'!K571,"",'Floriani Thread'!I571)</f>
        <v/>
      </c>
    </row>
    <row r="831" spans="1:5">
      <c r="A831" s="263"/>
      <c r="B831" t="str">
        <f>IF('Floriani Thread'!K572,"",'Floriani Thread'!A572)</f>
        <v/>
      </c>
      <c r="C831" t="str">
        <f>IF('Floriani Thread'!K572,"",'Floriani Thread'!B572)</f>
        <v/>
      </c>
      <c r="D831" t="str">
        <f>IF('Floriani Thread'!K572,"",'Floriani Thread'!L572)</f>
        <v/>
      </c>
      <c r="E831" t="str">
        <f>IF('Floriani Thread'!K572,"",'Floriani Thread'!I572)</f>
        <v/>
      </c>
    </row>
    <row r="832" spans="1:5">
      <c r="A832" s="263"/>
      <c r="B832" t="str">
        <f>IF('Floriani Thread'!K573,"",'Floriani Thread'!A573)</f>
        <v/>
      </c>
      <c r="C832" t="str">
        <f>IF('Floriani Thread'!K573,"",'Floriani Thread'!B573)</f>
        <v/>
      </c>
      <c r="D832" t="str">
        <f>IF('Floriani Thread'!K573,"",'Floriani Thread'!L573)</f>
        <v/>
      </c>
      <c r="E832" t="str">
        <f>IF('Floriani Thread'!K573,"",'Floriani Thread'!I573)</f>
        <v/>
      </c>
    </row>
    <row r="833" spans="1:5">
      <c r="A833" s="263"/>
      <c r="B833" t="str">
        <f>IF('Floriani Thread'!K574,"",'Floriani Thread'!A574)</f>
        <v/>
      </c>
      <c r="C833" t="str">
        <f>IF('Floriani Thread'!K574,"",'Floriani Thread'!B574)</f>
        <v/>
      </c>
      <c r="D833" t="str">
        <f>IF('Floriani Thread'!K574,"",'Floriani Thread'!L574)</f>
        <v/>
      </c>
      <c r="E833" t="str">
        <f>IF('Floriani Thread'!K574,"",'Floriani Thread'!I574)</f>
        <v/>
      </c>
    </row>
    <row r="834" spans="1:5">
      <c r="A834" s="263"/>
      <c r="B834" t="str">
        <f>IF('Floriani Thread'!K575,"",'Floriani Thread'!A575)</f>
        <v/>
      </c>
      <c r="C834" t="str">
        <f>IF('Floriani Thread'!K575,"",'Floriani Thread'!B575)</f>
        <v/>
      </c>
      <c r="D834" t="str">
        <f>IF('Floriani Thread'!K575,"",'Floriani Thread'!L575)</f>
        <v/>
      </c>
      <c r="E834" t="str">
        <f>IF('Floriani Thread'!K575,"",'Floriani Thread'!I575)</f>
        <v/>
      </c>
    </row>
    <row r="835" spans="1:5">
      <c r="A835" s="263"/>
      <c r="B835" t="str">
        <f>IF('Floriani Thread'!K576,"",'Floriani Thread'!A576)</f>
        <v/>
      </c>
      <c r="C835" t="str">
        <f>IF('Floriani Thread'!K576,"",'Floriani Thread'!B576)</f>
        <v/>
      </c>
      <c r="D835" t="str">
        <f>IF('Floriani Thread'!K576,"",'Floriani Thread'!L576)</f>
        <v/>
      </c>
      <c r="E835" t="str">
        <f>IF('Floriani Thread'!K576,"",'Floriani Thread'!I576)</f>
        <v/>
      </c>
    </row>
    <row r="836" spans="1:5">
      <c r="A836" s="263"/>
      <c r="B836" t="str">
        <f>IF('Embellish Thread'!K3,"",'Embellish Thread'!A3)</f>
        <v/>
      </c>
      <c r="C836" t="str">
        <f>IF('Embellish Thread'!K3,"",'Embellish Thread'!B3)</f>
        <v/>
      </c>
      <c r="D836" t="str">
        <f>IF('Embellish Thread'!K3,"",'Embellish Thread'!L3)</f>
        <v/>
      </c>
      <c r="E836" t="str">
        <f>IF('Embellish Thread'!K3,"",'Embellish Thread'!I3)</f>
        <v/>
      </c>
    </row>
    <row r="837" spans="1:5">
      <c r="A837" s="263"/>
      <c r="B837" t="str">
        <f>IF('Embellish Thread'!K4,"",'Embellish Thread'!A4)</f>
        <v/>
      </c>
      <c r="C837" t="str">
        <f>IF('Embellish Thread'!K4,"",'Embellish Thread'!B4)</f>
        <v/>
      </c>
      <c r="D837" t="str">
        <f>IF('Embellish Thread'!K4,"",'Embellish Thread'!L4)</f>
        <v/>
      </c>
      <c r="E837" t="str">
        <f>IF('Embellish Thread'!K4,"",'Embellish Thread'!I4)</f>
        <v/>
      </c>
    </row>
    <row r="838" spans="1:5">
      <c r="A838" s="263"/>
      <c r="B838" t="str">
        <f>IF('Embellish Thread'!K5,"",'Embellish Thread'!A5)</f>
        <v/>
      </c>
      <c r="C838" t="str">
        <f>IF('Embellish Thread'!K5,"",'Embellish Thread'!B5)</f>
        <v/>
      </c>
      <c r="D838" t="str">
        <f>IF('Embellish Thread'!K5,"",'Embellish Thread'!L5)</f>
        <v/>
      </c>
      <c r="E838" t="str">
        <f>IF('Embellish Thread'!K5,"",'Embellish Thread'!I5)</f>
        <v/>
      </c>
    </row>
    <row r="839" spans="1:5">
      <c r="A839" s="263"/>
      <c r="B839" t="str">
        <f>IF('Embellish Thread'!K6,"",'Embellish Thread'!A6)</f>
        <v/>
      </c>
      <c r="C839" t="str">
        <f>IF('Embellish Thread'!K6,"",'Embellish Thread'!B6)</f>
        <v/>
      </c>
      <c r="D839" t="str">
        <f>IF('Embellish Thread'!K6,"",'Embellish Thread'!L6)</f>
        <v/>
      </c>
      <c r="E839" t="str">
        <f>IF('Embellish Thread'!K6,"",'Embellish Thread'!I6)</f>
        <v/>
      </c>
    </row>
    <row r="840" spans="1:5">
      <c r="A840" s="263"/>
      <c r="B840" t="str">
        <f>IF('Embellish Thread'!K7,"",'Embellish Thread'!A7)</f>
        <v/>
      </c>
      <c r="C840" t="str">
        <f>IF('Embellish Thread'!K7,"",'Embellish Thread'!B7)</f>
        <v/>
      </c>
      <c r="D840" t="str">
        <f>IF('Embellish Thread'!K7,"",'Embellish Thread'!L7)</f>
        <v/>
      </c>
      <c r="E840" t="str">
        <f>IF('Embellish Thread'!K7,"",'Embellish Thread'!I7)</f>
        <v/>
      </c>
    </row>
    <row r="841" spans="1:5">
      <c r="A841" s="263"/>
      <c r="B841" t="str">
        <f>IF('Embellish Thread'!K8,"",'Embellish Thread'!A8)</f>
        <v/>
      </c>
      <c r="C841" t="str">
        <f>IF('Embellish Thread'!K8,"",'Embellish Thread'!B8)</f>
        <v/>
      </c>
      <c r="D841" t="str">
        <f>IF('Embellish Thread'!K8,"",'Embellish Thread'!L8)</f>
        <v/>
      </c>
      <c r="E841" t="str">
        <f>IF('Embellish Thread'!K8,"",'Embellish Thread'!I8)</f>
        <v/>
      </c>
    </row>
    <row r="842" spans="1:5">
      <c r="A842" s="263"/>
      <c r="B842" t="str">
        <f>IF('Embellish Thread'!K9,"",'Embellish Thread'!A9)</f>
        <v/>
      </c>
      <c r="C842" t="str">
        <f>IF('Embellish Thread'!K9,"",'Embellish Thread'!B9)</f>
        <v/>
      </c>
      <c r="D842" t="str">
        <f>IF('Embellish Thread'!K9,"",'Embellish Thread'!L9)</f>
        <v/>
      </c>
      <c r="E842" t="str">
        <f>IF('Embellish Thread'!K9,"",'Embellish Thread'!I9)</f>
        <v/>
      </c>
    </row>
    <row r="843" spans="1:5">
      <c r="A843" s="263"/>
      <c r="B843" t="str">
        <f>IF('Embellish Thread'!K10,"",'Embellish Thread'!A10)</f>
        <v/>
      </c>
      <c r="C843" t="str">
        <f>IF('Embellish Thread'!K10,"",'Embellish Thread'!B10)</f>
        <v/>
      </c>
      <c r="D843" t="str">
        <f>IF('Embellish Thread'!K10,"",'Embellish Thread'!L10)</f>
        <v/>
      </c>
      <c r="E843" t="str">
        <f>IF('Embellish Thread'!K10,"",'Embellish Thread'!I10)</f>
        <v/>
      </c>
    </row>
    <row r="844" spans="1:5">
      <c r="A844" s="263"/>
      <c r="B844" t="str">
        <f>IF('Embellish Thread'!K11,"",'Embellish Thread'!A11)</f>
        <v/>
      </c>
      <c r="C844" t="str">
        <f>IF('Embellish Thread'!K11,"",'Embellish Thread'!B11)</f>
        <v/>
      </c>
      <c r="D844" t="str">
        <f>IF('Embellish Thread'!K11,"",'Embellish Thread'!L11)</f>
        <v/>
      </c>
      <c r="E844" t="str">
        <f>IF('Embellish Thread'!K11,"",'Embellish Thread'!I11)</f>
        <v/>
      </c>
    </row>
    <row r="845" spans="1:5">
      <c r="A845" s="263"/>
      <c r="B845" t="str">
        <f>IF('Embellish Thread'!K12,"",'Embellish Thread'!A12)</f>
        <v/>
      </c>
      <c r="C845" t="str">
        <f>IF('Embellish Thread'!K12,"",'Embellish Thread'!B12)</f>
        <v/>
      </c>
      <c r="D845" t="str">
        <f>IF('Embellish Thread'!K12,"",'Embellish Thread'!L12)</f>
        <v/>
      </c>
      <c r="E845" t="str">
        <f>IF('Embellish Thread'!K12,"",'Embellish Thread'!I12)</f>
        <v/>
      </c>
    </row>
    <row r="846" spans="1:5">
      <c r="A846" s="263"/>
      <c r="B846" t="str">
        <f>IF('Embellish Thread'!K13,"",'Embellish Thread'!A13)</f>
        <v/>
      </c>
      <c r="C846" t="str">
        <f>IF('Embellish Thread'!K13,"",'Embellish Thread'!B13)</f>
        <v/>
      </c>
      <c r="D846" t="str">
        <f>IF('Embellish Thread'!K13,"",'Embellish Thread'!L13)</f>
        <v/>
      </c>
      <c r="E846" t="str">
        <f>IF('Embellish Thread'!K13,"",'Embellish Thread'!I13)</f>
        <v/>
      </c>
    </row>
    <row r="847" spans="1:5">
      <c r="A847" s="263"/>
      <c r="B847" t="str">
        <f>IF('Embellish Thread'!K14,"",'Embellish Thread'!A14)</f>
        <v/>
      </c>
      <c r="C847" t="str">
        <f>IF('Embellish Thread'!K14,"",'Embellish Thread'!B14)</f>
        <v/>
      </c>
      <c r="D847" t="str">
        <f>IF('Embellish Thread'!K14,"",'Embellish Thread'!L14)</f>
        <v/>
      </c>
      <c r="E847" t="str">
        <f>IF('Embellish Thread'!K14,"",'Embellish Thread'!I14)</f>
        <v/>
      </c>
    </row>
    <row r="848" spans="1:5">
      <c r="A848" s="263"/>
      <c r="B848" t="str">
        <f>IF('Embellish Thread'!K15,"",'Embellish Thread'!A15)</f>
        <v/>
      </c>
      <c r="C848" t="str">
        <f>IF('Embellish Thread'!K15,"",'Embellish Thread'!B15)</f>
        <v/>
      </c>
      <c r="D848" t="str">
        <f>IF('Embellish Thread'!K15,"",'Embellish Thread'!L15)</f>
        <v/>
      </c>
      <c r="E848" t="str">
        <f>IF('Embellish Thread'!K15,"",'Embellish Thread'!I15)</f>
        <v/>
      </c>
    </row>
    <row r="849" spans="1:5">
      <c r="A849" s="263"/>
      <c r="B849" t="str">
        <f>IF('Embellish Thread'!K16,"",'Embellish Thread'!A16)</f>
        <v/>
      </c>
      <c r="C849" t="str">
        <f>IF('Embellish Thread'!K16,"",'Embellish Thread'!B16)</f>
        <v/>
      </c>
      <c r="D849" t="str">
        <f>IF('Embellish Thread'!K16,"",'Embellish Thread'!L16)</f>
        <v/>
      </c>
      <c r="E849" t="str">
        <f>IF('Embellish Thread'!K16,"",'Embellish Thread'!I16)</f>
        <v/>
      </c>
    </row>
    <row r="850" spans="1:5">
      <c r="A850" s="263"/>
      <c r="B850" t="str">
        <f>IF('Embellish Thread'!K17,"",'Embellish Thread'!A17)</f>
        <v/>
      </c>
      <c r="C850" t="str">
        <f>IF('Embellish Thread'!K17,"",'Embellish Thread'!B17)</f>
        <v/>
      </c>
      <c r="D850" t="str">
        <f>IF('Embellish Thread'!K17,"",'Embellish Thread'!L17)</f>
        <v/>
      </c>
      <c r="E850" t="str">
        <f>IF('Embellish Thread'!K17,"",'Embellish Thread'!I17)</f>
        <v/>
      </c>
    </row>
    <row r="851" spans="1:5">
      <c r="A851" s="263"/>
      <c r="B851" t="str">
        <f>IF('Embellish Thread'!K18,"",'Embellish Thread'!A18)</f>
        <v/>
      </c>
      <c r="C851" t="str">
        <f>IF('Embellish Thread'!K18,"",'Embellish Thread'!B18)</f>
        <v/>
      </c>
      <c r="D851" t="str">
        <f>IF('Embellish Thread'!K18,"",'Embellish Thread'!L18)</f>
        <v/>
      </c>
      <c r="E851" t="str">
        <f>IF('Embellish Thread'!K18,"",'Embellish Thread'!I18)</f>
        <v/>
      </c>
    </row>
    <row r="852" spans="1:5">
      <c r="A852" s="263"/>
      <c r="B852" t="str">
        <f>IF('Embellish Thread'!K19,"",'Embellish Thread'!A19)</f>
        <v/>
      </c>
      <c r="C852" t="str">
        <f>IF('Embellish Thread'!K19,"",'Embellish Thread'!B19)</f>
        <v/>
      </c>
      <c r="D852" t="str">
        <f>IF('Embellish Thread'!K19,"",'Embellish Thread'!L19)</f>
        <v/>
      </c>
      <c r="E852" t="str">
        <f>IF('Embellish Thread'!K19,"",'Embellish Thread'!I19)</f>
        <v/>
      </c>
    </row>
    <row r="853" spans="1:5">
      <c r="A853" s="263"/>
      <c r="B853" t="str">
        <f>IF('Embellish Thread'!K20,"",'Embellish Thread'!A20)</f>
        <v/>
      </c>
      <c r="C853" t="str">
        <f>IF('Embellish Thread'!K20,"",'Embellish Thread'!B20)</f>
        <v/>
      </c>
      <c r="D853" t="str">
        <f>IF('Embellish Thread'!K20,"",'Embellish Thread'!L20)</f>
        <v/>
      </c>
      <c r="E853" t="str">
        <f>IF('Embellish Thread'!K20,"",'Embellish Thread'!I20)</f>
        <v/>
      </c>
    </row>
    <row r="854" spans="1:5">
      <c r="A854" s="263"/>
      <c r="B854" t="str">
        <f>IF('Embellish Thread'!K21,"",'Embellish Thread'!A21)</f>
        <v/>
      </c>
      <c r="C854" t="str">
        <f>IF('Embellish Thread'!K21,"",'Embellish Thread'!B21)</f>
        <v/>
      </c>
      <c r="D854" t="str">
        <f>IF('Embellish Thread'!K21,"",'Embellish Thread'!L21)</f>
        <v/>
      </c>
      <c r="E854" t="str">
        <f>IF('Embellish Thread'!K21,"",'Embellish Thread'!I21)</f>
        <v/>
      </c>
    </row>
    <row r="855" spans="1:5">
      <c r="A855" s="263"/>
      <c r="B855" t="str">
        <f>IF('Embellish Thread'!K22,"",'Embellish Thread'!A22)</f>
        <v/>
      </c>
      <c r="C855" t="str">
        <f>IF('Embellish Thread'!K22,"",'Embellish Thread'!B22)</f>
        <v/>
      </c>
      <c r="D855" t="str">
        <f>IF('Embellish Thread'!K22,"",'Embellish Thread'!L22)</f>
        <v/>
      </c>
      <c r="E855" t="str">
        <f>IF('Embellish Thread'!K22,"",'Embellish Thread'!I22)</f>
        <v/>
      </c>
    </row>
    <row r="856" spans="1:5">
      <c r="A856" s="263"/>
      <c r="B856" t="str">
        <f>IF('Embellish Thread'!K23,"",'Embellish Thread'!A23)</f>
        <v/>
      </c>
      <c r="C856" t="str">
        <f>IF('Embellish Thread'!K23,"",'Embellish Thread'!B23)</f>
        <v/>
      </c>
      <c r="D856" t="str">
        <f>IF('Embellish Thread'!K23,"",'Embellish Thread'!L23)</f>
        <v/>
      </c>
      <c r="E856" t="str">
        <f>IF('Embellish Thread'!K23,"",'Embellish Thread'!I23)</f>
        <v/>
      </c>
    </row>
    <row r="857" spans="1:5">
      <c r="A857" s="263"/>
      <c r="B857" t="str">
        <f>IF('Embellish Thread'!K24,"",'Embellish Thread'!A24)</f>
        <v/>
      </c>
      <c r="C857" t="str">
        <f>IF('Embellish Thread'!K24,"",'Embellish Thread'!B24)</f>
        <v/>
      </c>
      <c r="D857" t="str">
        <f>IF('Embellish Thread'!K24,"",'Embellish Thread'!L24)</f>
        <v/>
      </c>
      <c r="E857" t="str">
        <f>IF('Embellish Thread'!K24,"",'Embellish Thread'!I24)</f>
        <v/>
      </c>
    </row>
    <row r="858" spans="1:5">
      <c r="A858" s="263"/>
      <c r="B858" t="str">
        <f>IF('Embellish Thread'!K25,"",'Embellish Thread'!A25)</f>
        <v/>
      </c>
      <c r="C858" t="str">
        <f>IF('Embellish Thread'!K25,"",'Embellish Thread'!B25)</f>
        <v/>
      </c>
      <c r="D858" t="str">
        <f>IF('Embellish Thread'!K25,"",'Embellish Thread'!L25)</f>
        <v/>
      </c>
      <c r="E858" t="str">
        <f>IF('Embellish Thread'!K25,"",'Embellish Thread'!I25)</f>
        <v/>
      </c>
    </row>
    <row r="859" spans="1:5">
      <c r="A859" s="263"/>
      <c r="B859" t="str">
        <f>IF('Embellish Thread'!K26,"",'Embellish Thread'!A26)</f>
        <v/>
      </c>
      <c r="C859" t="str">
        <f>IF('Embellish Thread'!K26,"",'Embellish Thread'!B26)</f>
        <v/>
      </c>
      <c r="D859" t="str">
        <f>IF('Embellish Thread'!K26,"",'Embellish Thread'!L26)</f>
        <v/>
      </c>
      <c r="E859" t="str">
        <f>IF('Embellish Thread'!K26,"",'Embellish Thread'!I26)</f>
        <v/>
      </c>
    </row>
    <row r="860" spans="1:5">
      <c r="A860" s="263"/>
      <c r="B860" t="str">
        <f>IF('Embellish Thread'!K27,"",'Embellish Thread'!A27)</f>
        <v/>
      </c>
      <c r="C860" t="str">
        <f>IF('Embellish Thread'!K27,"",'Embellish Thread'!B27)</f>
        <v/>
      </c>
      <c r="D860" t="str">
        <f>IF('Embellish Thread'!K27,"",'Embellish Thread'!L27)</f>
        <v/>
      </c>
      <c r="E860" t="str">
        <f>IF('Embellish Thread'!K27,"",'Embellish Thread'!I27)</f>
        <v/>
      </c>
    </row>
    <row r="861" spans="1:5">
      <c r="A861" s="263"/>
      <c r="B861" t="str">
        <f>IF('Embellish Thread'!K28,"",'Embellish Thread'!A28)</f>
        <v/>
      </c>
      <c r="C861" t="str">
        <f>IF('Embellish Thread'!K28,"",'Embellish Thread'!B28)</f>
        <v/>
      </c>
      <c r="D861" t="str">
        <f>IF('Embellish Thread'!K28,"",'Embellish Thread'!L28)</f>
        <v/>
      </c>
      <c r="E861" t="str">
        <f>IF('Embellish Thread'!K28,"",'Embellish Thread'!I28)</f>
        <v/>
      </c>
    </row>
    <row r="862" spans="1:5">
      <c r="A862" s="263"/>
      <c r="B862" t="str">
        <f>IF('Embellish Thread'!K29,"",'Embellish Thread'!A29)</f>
        <v/>
      </c>
      <c r="C862" t="str">
        <f>IF('Embellish Thread'!K29,"",'Embellish Thread'!B29)</f>
        <v/>
      </c>
      <c r="D862" t="str">
        <f>IF('Embellish Thread'!K29,"",'Embellish Thread'!L29)</f>
        <v/>
      </c>
      <c r="E862" t="str">
        <f>IF('Embellish Thread'!K29,"",'Embellish Thread'!I29)</f>
        <v/>
      </c>
    </row>
    <row r="863" spans="1:5">
      <c r="A863" s="263"/>
      <c r="B863" t="str">
        <f>IF('Embellish Thread'!K30,"",'Embellish Thread'!A30)</f>
        <v/>
      </c>
      <c r="C863" t="str">
        <f>IF('Embellish Thread'!K30,"",'Embellish Thread'!B30)</f>
        <v/>
      </c>
      <c r="D863" t="str">
        <f>IF('Embellish Thread'!K30,"",'Embellish Thread'!L30)</f>
        <v/>
      </c>
      <c r="E863" t="str">
        <f>IF('Embellish Thread'!K30,"",'Embellish Thread'!I30)</f>
        <v/>
      </c>
    </row>
    <row r="864" spans="1:5">
      <c r="A864" s="263"/>
      <c r="B864" t="str">
        <f>IF('Embellish Thread'!K31,"",'Embellish Thread'!A31)</f>
        <v/>
      </c>
      <c r="C864" t="str">
        <f>IF('Embellish Thread'!K31,"",'Embellish Thread'!B31)</f>
        <v/>
      </c>
      <c r="D864" t="str">
        <f>IF('Embellish Thread'!K31,"",'Embellish Thread'!L31)</f>
        <v/>
      </c>
      <c r="E864" t="str">
        <f>IF('Embellish Thread'!K31,"",'Embellish Thread'!I31)</f>
        <v/>
      </c>
    </row>
    <row r="865" spans="1:5">
      <c r="A865" s="263"/>
      <c r="B865" t="str">
        <f>IF('Embellish Thread'!K32,"",'Embellish Thread'!A32)</f>
        <v/>
      </c>
      <c r="C865" t="str">
        <f>IF('Embellish Thread'!K32,"",'Embellish Thread'!B32)</f>
        <v/>
      </c>
      <c r="D865" t="str">
        <f>IF('Embellish Thread'!K32,"",'Embellish Thread'!L32)</f>
        <v/>
      </c>
      <c r="E865" t="str">
        <f>IF('Embellish Thread'!K32,"",'Embellish Thread'!I32)</f>
        <v/>
      </c>
    </row>
    <row r="866" spans="1:5">
      <c r="A866" s="263"/>
      <c r="B866" t="str">
        <f>IF('Embellish Thread'!K33,"",'Embellish Thread'!A33)</f>
        <v/>
      </c>
      <c r="C866" t="str">
        <f>IF('Embellish Thread'!K33,"",'Embellish Thread'!B33)</f>
        <v/>
      </c>
      <c r="D866" t="str">
        <f>IF('Embellish Thread'!K33,"",'Embellish Thread'!L33)</f>
        <v/>
      </c>
      <c r="E866" t="str">
        <f>IF('Embellish Thread'!K33,"",'Embellish Thread'!I33)</f>
        <v/>
      </c>
    </row>
    <row r="867" spans="1:5">
      <c r="A867" s="263"/>
      <c r="B867" t="str">
        <f>IF('Embellish Thread'!K34,"",'Embellish Thread'!A34)</f>
        <v/>
      </c>
      <c r="C867" t="str">
        <f>IF('Embellish Thread'!K34,"",'Embellish Thread'!B34)</f>
        <v/>
      </c>
      <c r="D867" t="str">
        <f>IF('Embellish Thread'!K34,"",'Embellish Thread'!L34)</f>
        <v/>
      </c>
      <c r="E867" t="str">
        <f>IF('Embellish Thread'!K34,"",'Embellish Thread'!I34)</f>
        <v/>
      </c>
    </row>
    <row r="868" spans="1:5">
      <c r="A868" s="263"/>
      <c r="B868" t="str">
        <f>IF('Embellish Thread'!K35,"",'Embellish Thread'!A35)</f>
        <v/>
      </c>
      <c r="C868" t="str">
        <f>IF('Embellish Thread'!K35,"",'Embellish Thread'!B35)</f>
        <v/>
      </c>
      <c r="D868" t="str">
        <f>IF('Embellish Thread'!K35,"",'Embellish Thread'!L35)</f>
        <v/>
      </c>
      <c r="E868" t="str">
        <f>IF('Embellish Thread'!K35,"",'Embellish Thread'!I35)</f>
        <v/>
      </c>
    </row>
    <row r="869" spans="1:5">
      <c r="A869" s="263"/>
      <c r="B869" t="str">
        <f>IF('Embellish Thread'!K36,"",'Embellish Thread'!A36)</f>
        <v/>
      </c>
      <c r="C869" t="str">
        <f>IF('Embellish Thread'!K36,"",'Embellish Thread'!B36)</f>
        <v/>
      </c>
      <c r="D869" t="str">
        <f>IF('Embellish Thread'!K36,"",'Embellish Thread'!L36)</f>
        <v/>
      </c>
      <c r="E869" t="str">
        <f>IF('Embellish Thread'!K36,"",'Embellish Thread'!I36)</f>
        <v/>
      </c>
    </row>
    <row r="870" spans="1:5">
      <c r="A870" s="263"/>
      <c r="B870" t="str">
        <f>IF('Embellish Thread'!K37,"",'Embellish Thread'!A37)</f>
        <v/>
      </c>
      <c r="C870" t="str">
        <f>IF('Embellish Thread'!K37,"",'Embellish Thread'!B37)</f>
        <v/>
      </c>
      <c r="D870" t="str">
        <f>IF('Embellish Thread'!K37,"",'Embellish Thread'!L37)</f>
        <v/>
      </c>
      <c r="E870" t="str">
        <f>IF('Embellish Thread'!K37,"",'Embellish Thread'!I37)</f>
        <v/>
      </c>
    </row>
    <row r="871" spans="1:5">
      <c r="A871" s="263"/>
      <c r="B871" t="str">
        <f>IF('Embellish Thread'!K38,"",'Embellish Thread'!A38)</f>
        <v/>
      </c>
      <c r="C871" t="str">
        <f>IF('Embellish Thread'!K38,"",'Embellish Thread'!B38)</f>
        <v/>
      </c>
      <c r="D871" t="str">
        <f>IF('Embellish Thread'!K38,"",'Embellish Thread'!L38)</f>
        <v/>
      </c>
      <c r="E871" t="str">
        <f>IF('Embellish Thread'!K38,"",'Embellish Thread'!I38)</f>
        <v/>
      </c>
    </row>
    <row r="872" spans="1:5">
      <c r="A872" s="263"/>
      <c r="B872" t="str">
        <f>IF('Embellish Thread'!K39,"",'Embellish Thread'!A39)</f>
        <v/>
      </c>
      <c r="C872" t="str">
        <f>IF('Embellish Thread'!K39,"",'Embellish Thread'!B39)</f>
        <v/>
      </c>
      <c r="D872" t="str">
        <f>IF('Embellish Thread'!K39,"",'Embellish Thread'!L39)</f>
        <v/>
      </c>
      <c r="E872" t="str">
        <f>IF('Embellish Thread'!K39,"",'Embellish Thread'!I39)</f>
        <v/>
      </c>
    </row>
    <row r="873" spans="1:5">
      <c r="A873" s="263"/>
      <c r="B873" t="str">
        <f>IF('Embellish Thread'!K40,"",'Embellish Thread'!A40)</f>
        <v/>
      </c>
      <c r="C873" t="str">
        <f>IF('Embellish Thread'!K40,"",'Embellish Thread'!B40)</f>
        <v/>
      </c>
      <c r="D873" t="str">
        <f>IF('Embellish Thread'!K40,"",'Embellish Thread'!L40)</f>
        <v/>
      </c>
      <c r="E873" t="str">
        <f>IF('Embellish Thread'!K40,"",'Embellish Thread'!I40)</f>
        <v/>
      </c>
    </row>
    <row r="874" spans="1:5">
      <c r="A874" s="263"/>
      <c r="B874" t="str">
        <f>IF('Embellish Thread'!K41,"",'Embellish Thread'!A41)</f>
        <v/>
      </c>
      <c r="C874" t="str">
        <f>IF('Embellish Thread'!K41,"",'Embellish Thread'!B41)</f>
        <v/>
      </c>
      <c r="D874" t="str">
        <f>IF('Embellish Thread'!K41,"",'Embellish Thread'!L41)</f>
        <v/>
      </c>
      <c r="E874" t="str">
        <f>IF('Embellish Thread'!K41,"",'Embellish Thread'!I41)</f>
        <v/>
      </c>
    </row>
    <row r="875" spans="1:5">
      <c r="A875" s="263"/>
      <c r="B875" t="str">
        <f>IF('Embellish Thread'!K42,"",'Embellish Thread'!A42)</f>
        <v/>
      </c>
      <c r="C875" t="str">
        <f>IF('Embellish Thread'!K42,"",'Embellish Thread'!B42)</f>
        <v/>
      </c>
      <c r="D875" t="str">
        <f>IF('Embellish Thread'!K42,"",'Embellish Thread'!L42)</f>
        <v/>
      </c>
      <c r="E875" t="str">
        <f>IF('Embellish Thread'!K42,"",'Embellish Thread'!I42)</f>
        <v/>
      </c>
    </row>
    <row r="876" spans="1:5">
      <c r="A876" s="263"/>
      <c r="B876" t="str">
        <f>IF('Embellish Thread'!K43,"",'Embellish Thread'!A43)</f>
        <v/>
      </c>
      <c r="C876" t="str">
        <f>IF('Embellish Thread'!K43,"",'Embellish Thread'!B43)</f>
        <v/>
      </c>
      <c r="D876" t="str">
        <f>IF('Embellish Thread'!K43,"",'Embellish Thread'!L43)</f>
        <v/>
      </c>
      <c r="E876" t="str">
        <f>IF('Embellish Thread'!K43,"",'Embellish Thread'!I43)</f>
        <v/>
      </c>
    </row>
    <row r="877" spans="1:5">
      <c r="A877" s="263"/>
      <c r="B877" t="str">
        <f>IF('Embellish Thread'!K44,"",'Embellish Thread'!A44)</f>
        <v/>
      </c>
      <c r="C877" t="str">
        <f>IF('Embellish Thread'!K44,"",'Embellish Thread'!B44)</f>
        <v/>
      </c>
      <c r="D877" t="str">
        <f>IF('Embellish Thread'!K44,"",'Embellish Thread'!L44)</f>
        <v/>
      </c>
      <c r="E877" t="str">
        <f>IF('Embellish Thread'!K44,"",'Embellish Thread'!I44)</f>
        <v/>
      </c>
    </row>
    <row r="878" spans="1:5">
      <c r="A878" s="263"/>
      <c r="B878" t="str">
        <f>IF('Embellish Thread'!K45,"",'Embellish Thread'!A45)</f>
        <v/>
      </c>
      <c r="C878" t="str">
        <f>IF('Embellish Thread'!K45,"",'Embellish Thread'!B45)</f>
        <v/>
      </c>
      <c r="D878" t="str">
        <f>IF('Embellish Thread'!K45,"",'Embellish Thread'!L45)</f>
        <v/>
      </c>
      <c r="E878" t="str">
        <f>IF('Embellish Thread'!K45,"",'Embellish Thread'!I45)</f>
        <v/>
      </c>
    </row>
    <row r="879" spans="1:5">
      <c r="A879" s="263"/>
      <c r="B879" t="str">
        <f>IF('Embellish Thread'!K46,"",'Embellish Thread'!A46)</f>
        <v/>
      </c>
      <c r="C879" t="str">
        <f>IF('Embellish Thread'!K46,"",'Embellish Thread'!B46)</f>
        <v/>
      </c>
      <c r="D879" t="str">
        <f>IF('Embellish Thread'!K46,"",'Embellish Thread'!L46)</f>
        <v/>
      </c>
      <c r="E879" t="str">
        <f>IF('Embellish Thread'!K46,"",'Embellish Thread'!I46)</f>
        <v/>
      </c>
    </row>
    <row r="880" spans="1:5">
      <c r="A880" s="263"/>
      <c r="B880" t="str">
        <f>IF('Embellish Thread'!K47,"",'Embellish Thread'!A47)</f>
        <v/>
      </c>
      <c r="C880" t="str">
        <f>IF('Embellish Thread'!K47,"",'Embellish Thread'!B47)</f>
        <v/>
      </c>
      <c r="D880" t="str">
        <f>IF('Embellish Thread'!K47,"",'Embellish Thread'!L47)</f>
        <v/>
      </c>
      <c r="E880" t="str">
        <f>IF('Embellish Thread'!K47,"",'Embellish Thread'!I47)</f>
        <v/>
      </c>
    </row>
    <row r="881" spans="1:5">
      <c r="A881" s="263"/>
      <c r="B881" t="str">
        <f>IF('Embellish Thread'!K48,"",'Embellish Thread'!A48)</f>
        <v/>
      </c>
      <c r="C881" t="str">
        <f>IF('Embellish Thread'!K48,"",'Embellish Thread'!B48)</f>
        <v/>
      </c>
      <c r="D881" t="str">
        <f>IF('Embellish Thread'!K48,"",'Embellish Thread'!L48)</f>
        <v/>
      </c>
      <c r="E881" t="str">
        <f>IF('Embellish Thread'!K48,"",'Embellish Thread'!I48)</f>
        <v/>
      </c>
    </row>
    <row r="882" spans="1:5">
      <c r="A882" s="263"/>
      <c r="B882" t="str">
        <f>IF('Embellish Thread'!K49,"",'Embellish Thread'!A49)</f>
        <v/>
      </c>
      <c r="C882" t="str">
        <f>IF('Embellish Thread'!K49,"",'Embellish Thread'!B49)</f>
        <v/>
      </c>
      <c r="D882" t="str">
        <f>IF('Embellish Thread'!K49,"",'Embellish Thread'!L49)</f>
        <v/>
      </c>
      <c r="E882" t="str">
        <f>IF('Embellish Thread'!K49,"",'Embellish Thread'!I49)</f>
        <v/>
      </c>
    </row>
    <row r="883" spans="1:5">
      <c r="A883" s="263"/>
      <c r="B883" t="str">
        <f>IF('Embellish Thread'!K50,"",'Embellish Thread'!A50)</f>
        <v/>
      </c>
      <c r="C883" t="str">
        <f>IF('Embellish Thread'!K50,"",'Embellish Thread'!B50)</f>
        <v/>
      </c>
      <c r="D883" t="str">
        <f>IF('Embellish Thread'!K50,"",'Embellish Thread'!L50)</f>
        <v/>
      </c>
      <c r="E883" t="str">
        <f>IF('Embellish Thread'!K50,"",'Embellish Thread'!I50)</f>
        <v/>
      </c>
    </row>
    <row r="884" spans="1:5">
      <c r="A884" s="263"/>
      <c r="B884" t="str">
        <f>IF('Embellish Thread'!K51,"",'Embellish Thread'!A51)</f>
        <v/>
      </c>
      <c r="C884" t="str">
        <f>IF('Embellish Thread'!K51,"",'Embellish Thread'!B51)</f>
        <v/>
      </c>
      <c r="D884" t="str">
        <f>IF('Embellish Thread'!K51,"",'Embellish Thread'!L51)</f>
        <v/>
      </c>
      <c r="E884" t="str">
        <f>IF('Embellish Thread'!K51,"",'Embellish Thread'!I51)</f>
        <v/>
      </c>
    </row>
    <row r="885" spans="1:5">
      <c r="A885" s="263"/>
      <c r="B885" t="str">
        <f>IF('Embellish Thread'!K52,"",'Embellish Thread'!A52)</f>
        <v/>
      </c>
      <c r="C885" t="str">
        <f>IF('Embellish Thread'!K52,"",'Embellish Thread'!B52)</f>
        <v/>
      </c>
      <c r="D885" t="str">
        <f>IF('Embellish Thread'!K52,"",'Embellish Thread'!L52)</f>
        <v/>
      </c>
      <c r="E885" t="str">
        <f>IF('Embellish Thread'!K52,"",'Embellish Thread'!I52)</f>
        <v/>
      </c>
    </row>
    <row r="886" spans="1:5">
      <c r="A886" s="263"/>
      <c r="B886" t="str">
        <f>IF('Embellish Thread'!K53,"",'Embellish Thread'!A53)</f>
        <v/>
      </c>
      <c r="C886" t="str">
        <f>IF('Embellish Thread'!K53,"",'Embellish Thread'!B53)</f>
        <v/>
      </c>
      <c r="D886" t="str">
        <f>IF('Embellish Thread'!K53,"",'Embellish Thread'!L53)</f>
        <v/>
      </c>
      <c r="E886" t="str">
        <f>IF('Embellish Thread'!K53,"",'Embellish Thread'!I53)</f>
        <v/>
      </c>
    </row>
    <row r="887" spans="1:5">
      <c r="A887" s="263"/>
      <c r="B887" t="str">
        <f>IF('Embellish Thread'!K54,"",'Embellish Thread'!A54)</f>
        <v/>
      </c>
      <c r="C887" t="str">
        <f>IF('Embellish Thread'!K54,"",'Embellish Thread'!B54)</f>
        <v/>
      </c>
      <c r="D887" t="str">
        <f>IF('Embellish Thread'!K54,"",'Embellish Thread'!L54)</f>
        <v/>
      </c>
      <c r="E887" t="str">
        <f>IF('Embellish Thread'!K54,"",'Embellish Thread'!I54)</f>
        <v/>
      </c>
    </row>
    <row r="888" spans="1:5">
      <c r="A888" s="263"/>
      <c r="B888" t="str">
        <f>IF('Embellish Thread'!K55,"",'Embellish Thread'!A55)</f>
        <v/>
      </c>
      <c r="C888" t="str">
        <f>IF('Embellish Thread'!K55,"",'Embellish Thread'!B55)</f>
        <v/>
      </c>
      <c r="D888" t="str">
        <f>IF('Embellish Thread'!K55,"",'Embellish Thread'!L55)</f>
        <v/>
      </c>
      <c r="E888" t="str">
        <f>IF('Embellish Thread'!K55,"",'Embellish Thread'!I55)</f>
        <v/>
      </c>
    </row>
    <row r="889" spans="1:5">
      <c r="A889" s="263"/>
      <c r="B889" t="str">
        <f>IF('Embellish Thread'!K56,"",'Embellish Thread'!A56)</f>
        <v/>
      </c>
      <c r="C889" t="str">
        <f>IF('Embellish Thread'!K56,"",'Embellish Thread'!B56)</f>
        <v/>
      </c>
      <c r="D889" t="str">
        <f>IF('Embellish Thread'!K56,"",'Embellish Thread'!L56)</f>
        <v/>
      </c>
      <c r="E889" t="str">
        <f>IF('Embellish Thread'!K56,"",'Embellish Thread'!I56)</f>
        <v/>
      </c>
    </row>
    <row r="890" spans="1:5">
      <c r="A890" s="263"/>
      <c r="B890" t="str">
        <f>IF('Embellish Thread'!K57,"",'Embellish Thread'!A57)</f>
        <v/>
      </c>
      <c r="C890" t="str">
        <f>IF('Embellish Thread'!K57,"",'Embellish Thread'!B57)</f>
        <v/>
      </c>
      <c r="D890" t="str">
        <f>IF('Embellish Thread'!K57,"",'Embellish Thread'!L57)</f>
        <v/>
      </c>
      <c r="E890" t="str">
        <f>IF('Embellish Thread'!K57,"",'Embellish Thread'!I57)</f>
        <v/>
      </c>
    </row>
    <row r="891" spans="1:5">
      <c r="A891" s="263"/>
      <c r="B891" t="str">
        <f>IF('Embellish Thread'!K58,"",'Embellish Thread'!A58)</f>
        <v/>
      </c>
      <c r="C891" t="str">
        <f>IF('Embellish Thread'!K58,"",'Embellish Thread'!B58)</f>
        <v/>
      </c>
      <c r="D891" t="str">
        <f>IF('Embellish Thread'!K58,"",'Embellish Thread'!L58)</f>
        <v/>
      </c>
      <c r="E891" t="str">
        <f>IF('Embellish Thread'!K58,"",'Embellish Thread'!I58)</f>
        <v/>
      </c>
    </row>
    <row r="892" spans="1:5">
      <c r="A892" s="263"/>
      <c r="B892" t="str">
        <f>IF('Embellish Thread'!K59,"",'Embellish Thread'!A59)</f>
        <v/>
      </c>
      <c r="C892" t="str">
        <f>IF('Embellish Thread'!K59,"",'Embellish Thread'!B59)</f>
        <v/>
      </c>
      <c r="D892" t="str">
        <f>IF('Embellish Thread'!K59,"",'Embellish Thread'!L59)</f>
        <v/>
      </c>
      <c r="E892" t="str">
        <f>IF('Embellish Thread'!K59,"",'Embellish Thread'!I59)</f>
        <v/>
      </c>
    </row>
    <row r="893" spans="1:5">
      <c r="A893" s="263"/>
      <c r="B893" t="str">
        <f>IF('Embellish Thread'!K60,"",'Embellish Thread'!A60)</f>
        <v/>
      </c>
      <c r="C893" t="str">
        <f>IF('Embellish Thread'!K60,"",'Embellish Thread'!B60)</f>
        <v/>
      </c>
      <c r="D893" t="str">
        <f>IF('Embellish Thread'!K60,"",'Embellish Thread'!L60)</f>
        <v/>
      </c>
      <c r="E893" t="str">
        <f>IF('Embellish Thread'!K60,"",'Embellish Thread'!I60)</f>
        <v/>
      </c>
    </row>
    <row r="894" spans="1:5">
      <c r="A894" s="263"/>
      <c r="B894" t="str">
        <f>IF('Embellish Thread'!K61,"",'Embellish Thread'!A61)</f>
        <v/>
      </c>
      <c r="C894" t="str">
        <f>IF('Embellish Thread'!K61,"",'Embellish Thread'!B61)</f>
        <v/>
      </c>
      <c r="D894" t="str">
        <f>IF('Embellish Thread'!K61,"",'Embellish Thread'!L61)</f>
        <v/>
      </c>
      <c r="E894" t="str">
        <f>IF('Embellish Thread'!K61,"",'Embellish Thread'!I61)</f>
        <v/>
      </c>
    </row>
    <row r="895" spans="1:5">
      <c r="A895" s="263"/>
      <c r="B895" t="str">
        <f>IF('Embellish Thread'!K62,"",'Embellish Thread'!A62)</f>
        <v/>
      </c>
      <c r="C895" t="str">
        <f>IF('Embellish Thread'!K62,"",'Embellish Thread'!B62)</f>
        <v/>
      </c>
      <c r="D895" t="str">
        <f>IF('Embellish Thread'!K62,"",'Embellish Thread'!L62)</f>
        <v/>
      </c>
      <c r="E895" t="str">
        <f>IF('Embellish Thread'!K62,"",'Embellish Thread'!I62)</f>
        <v/>
      </c>
    </row>
    <row r="896" spans="1:5">
      <c r="A896" s="263"/>
      <c r="B896" t="str">
        <f>IF('Embellish Thread'!K66,"",'Embellish Thread'!A66)</f>
        <v/>
      </c>
      <c r="C896" t="str">
        <f>IF('Embellish Thread'!K66,"",'Embellish Thread'!B66)</f>
        <v/>
      </c>
      <c r="D896" t="str">
        <f>IF('Embellish Thread'!K66,"",'Embellish Thread'!L66)</f>
        <v/>
      </c>
      <c r="E896" t="str">
        <f>IF('Embellish Thread'!K66,"",'Embellish Thread'!I66)</f>
        <v/>
      </c>
    </row>
    <row r="897" spans="1:5">
      <c r="A897" s="263"/>
      <c r="B897" t="str">
        <f>IF('Embellish Thread'!K67,"",'Embellish Thread'!A67)</f>
        <v/>
      </c>
      <c r="C897" t="str">
        <f>IF('Embellish Thread'!K67,"",'Embellish Thread'!B67)</f>
        <v/>
      </c>
      <c r="D897" t="str">
        <f>IF('Embellish Thread'!K67,"",'Embellish Thread'!L67)</f>
        <v/>
      </c>
      <c r="E897" t="str">
        <f>IF('Embellish Thread'!K67,"",'Embellish Thread'!I67)</f>
        <v/>
      </c>
    </row>
    <row r="898" spans="1:5">
      <c r="A898" s="263"/>
      <c r="B898" t="str">
        <f>IF('Embellish Thread'!K68,"",'Embellish Thread'!A68)</f>
        <v/>
      </c>
      <c r="C898" t="str">
        <f>IF('Embellish Thread'!K68,"",'Embellish Thread'!B68)</f>
        <v/>
      </c>
      <c r="D898" t="str">
        <f>IF('Embellish Thread'!K68,"",'Embellish Thread'!L68)</f>
        <v/>
      </c>
      <c r="E898" t="str">
        <f>IF('Embellish Thread'!K68,"",'Embellish Thread'!I68)</f>
        <v/>
      </c>
    </row>
    <row r="899" spans="1:5">
      <c r="A899" s="263"/>
      <c r="B899" t="str">
        <f>IF('Embellish Thread'!K69,"",'Embellish Thread'!A69)</f>
        <v/>
      </c>
      <c r="C899" t="str">
        <f>IF('Embellish Thread'!K69,"",'Embellish Thread'!B69)</f>
        <v/>
      </c>
      <c r="D899" t="str">
        <f>IF('Embellish Thread'!K69,"",'Embellish Thread'!L69)</f>
        <v/>
      </c>
      <c r="E899" t="str">
        <f>IF('Embellish Thread'!K69,"",'Embellish Thread'!I69)</f>
        <v/>
      </c>
    </row>
    <row r="900" spans="1:5">
      <c r="A900" s="263"/>
      <c r="B900" t="str">
        <f>IF('Embellish Thread'!K70,"",'Embellish Thread'!A70)</f>
        <v/>
      </c>
      <c r="C900" t="str">
        <f>IF('Embellish Thread'!K70,"",'Embellish Thread'!B70)</f>
        <v/>
      </c>
      <c r="D900" t="str">
        <f>IF('Embellish Thread'!K70,"",'Embellish Thread'!L70)</f>
        <v/>
      </c>
      <c r="E900" t="str">
        <f>IF('Embellish Thread'!K70,"",'Embellish Thread'!I70)</f>
        <v/>
      </c>
    </row>
    <row r="901" spans="1:5">
      <c r="A901" s="263"/>
      <c r="B901" t="str">
        <f>IF('Embellish Thread'!K71,"",'Embellish Thread'!A71)</f>
        <v/>
      </c>
      <c r="C901" t="str">
        <f>IF('Embellish Thread'!K71,"",'Embellish Thread'!B71)</f>
        <v/>
      </c>
      <c r="D901" t="str">
        <f>IF('Embellish Thread'!K71,"",'Embellish Thread'!L71)</f>
        <v/>
      </c>
      <c r="E901" t="str">
        <f>IF('Embellish Thread'!K71,"",'Embellish Thread'!I71)</f>
        <v/>
      </c>
    </row>
    <row r="902" spans="1:5">
      <c r="A902" s="263"/>
      <c r="B902" t="str">
        <f>IF('Embellish Thread'!K72,"",'Embellish Thread'!A72)</f>
        <v/>
      </c>
      <c r="C902" t="str">
        <f>IF('Embellish Thread'!K72,"",'Embellish Thread'!B72)</f>
        <v/>
      </c>
      <c r="D902" t="str">
        <f>IF('Embellish Thread'!K72,"",'Embellish Thread'!L72)</f>
        <v/>
      </c>
      <c r="E902" t="str">
        <f>IF('Embellish Thread'!K72,"",'Embellish Thread'!I72)</f>
        <v/>
      </c>
    </row>
    <row r="903" spans="1:5">
      <c r="A903" s="263"/>
      <c r="B903" t="str">
        <f>IF('Embellish Thread'!K73,"",'Embellish Thread'!A73)</f>
        <v/>
      </c>
      <c r="C903" t="str">
        <f>IF('Embellish Thread'!K73,"",'Embellish Thread'!B73)</f>
        <v/>
      </c>
      <c r="D903" t="str">
        <f>IF('Embellish Thread'!K73,"",'Embellish Thread'!L73)</f>
        <v/>
      </c>
      <c r="E903" t="str">
        <f>IF('Embellish Thread'!K73,"",'Embellish Thread'!I73)</f>
        <v/>
      </c>
    </row>
    <row r="904" spans="1:5">
      <c r="A904" s="263"/>
      <c r="B904" t="str">
        <f>IF('Embellish Thread'!K74,"",'Embellish Thread'!A74)</f>
        <v/>
      </c>
      <c r="C904" t="str">
        <f>IF('Embellish Thread'!K74,"",'Embellish Thread'!B74)</f>
        <v/>
      </c>
      <c r="D904" t="str">
        <f>IF('Embellish Thread'!K74,"",'Embellish Thread'!L74)</f>
        <v/>
      </c>
      <c r="E904" t="str">
        <f>IF('Embellish Thread'!K74,"",'Embellish Thread'!I74)</f>
        <v/>
      </c>
    </row>
    <row r="905" spans="1:5">
      <c r="A905" s="263"/>
      <c r="B905" t="str">
        <f>IF('Embellish Thread'!K75,"",'Embellish Thread'!A75)</f>
        <v/>
      </c>
      <c r="C905" t="str">
        <f>IF('Embellish Thread'!K75,"",'Embellish Thread'!B75)</f>
        <v/>
      </c>
      <c r="D905" t="str">
        <f>IF('Embellish Thread'!K75,"",'Embellish Thread'!L75)</f>
        <v/>
      </c>
      <c r="E905" t="str">
        <f>IF('Embellish Thread'!K75,"",'Embellish Thread'!I75)</f>
        <v/>
      </c>
    </row>
    <row r="906" spans="1:5">
      <c r="A906" s="263"/>
      <c r="B906" t="str">
        <f>IF('Embellish Thread'!K76,"",'Embellish Thread'!A76)</f>
        <v/>
      </c>
      <c r="C906" t="str">
        <f>IF('Embellish Thread'!K76,"",'Embellish Thread'!B76)</f>
        <v/>
      </c>
      <c r="D906" t="str">
        <f>IF('Embellish Thread'!K76,"",'Embellish Thread'!L76)</f>
        <v/>
      </c>
      <c r="E906" t="str">
        <f>IF('Embellish Thread'!K76,"",'Embellish Thread'!I76)</f>
        <v/>
      </c>
    </row>
    <row r="907" spans="1:5">
      <c r="A907" s="263"/>
      <c r="B907" t="str">
        <f>IF('Embellish Thread'!K77,"",'Embellish Thread'!A77)</f>
        <v/>
      </c>
      <c r="C907" t="str">
        <f>IF('Embellish Thread'!K77,"",'Embellish Thread'!B77)</f>
        <v/>
      </c>
      <c r="D907" t="str">
        <f>IF('Embellish Thread'!K77,"",'Embellish Thread'!L77)</f>
        <v/>
      </c>
      <c r="E907" t="str">
        <f>IF('Embellish Thread'!K77,"",'Embellish Thread'!I77)</f>
        <v/>
      </c>
    </row>
    <row r="908" spans="1:5">
      <c r="A908" s="263"/>
      <c r="B908" t="str">
        <f>IF('Embellish Thread'!K78,"",'Embellish Thread'!A78)</f>
        <v/>
      </c>
      <c r="C908" t="str">
        <f>IF('Embellish Thread'!K78,"",'Embellish Thread'!B78)</f>
        <v/>
      </c>
      <c r="D908" t="str">
        <f>IF('Embellish Thread'!K78,"",'Embellish Thread'!L78)</f>
        <v/>
      </c>
      <c r="E908" t="str">
        <f>IF('Embellish Thread'!K78,"",'Embellish Thread'!I78)</f>
        <v/>
      </c>
    </row>
    <row r="909" spans="1:5">
      <c r="A909" s="263"/>
      <c r="B909" t="str">
        <f>IF('Embellish Thread'!K79,"",'Embellish Thread'!A79)</f>
        <v/>
      </c>
      <c r="C909" t="str">
        <f>IF('Embellish Thread'!K79,"",'Embellish Thread'!B79)</f>
        <v/>
      </c>
      <c r="D909" t="str">
        <f>IF('Embellish Thread'!K79,"",'Embellish Thread'!L79)</f>
        <v/>
      </c>
      <c r="E909" t="str">
        <f>IF('Embellish Thread'!K79,"",'Embellish Thread'!I79)</f>
        <v/>
      </c>
    </row>
    <row r="910" spans="1:5">
      <c r="A910" s="263"/>
      <c r="B910" t="str">
        <f>IF('Embellish Thread'!K80,"",'Embellish Thread'!A80)</f>
        <v/>
      </c>
      <c r="C910" t="str">
        <f>IF('Embellish Thread'!K80,"",'Embellish Thread'!B80)</f>
        <v/>
      </c>
      <c r="D910" t="str">
        <f>IF('Embellish Thread'!K80,"",'Embellish Thread'!L80)</f>
        <v/>
      </c>
      <c r="E910" t="str">
        <f>IF('Embellish Thread'!K80,"",'Embellish Thread'!I80)</f>
        <v/>
      </c>
    </row>
    <row r="911" spans="1:5">
      <c r="A911" s="263"/>
      <c r="B911" t="str">
        <f>IF('Embellish Thread'!K81,"",'Embellish Thread'!A81)</f>
        <v/>
      </c>
      <c r="C911" t="str">
        <f>IF('Embellish Thread'!K81,"",'Embellish Thread'!B81)</f>
        <v/>
      </c>
      <c r="D911" t="str">
        <f>IF('Embellish Thread'!K81,"",'Embellish Thread'!L81)</f>
        <v/>
      </c>
      <c r="E911" t="str">
        <f>IF('Embellish Thread'!K81,"",'Embellish Thread'!I81)</f>
        <v/>
      </c>
    </row>
    <row r="912" spans="1:5">
      <c r="A912" s="263"/>
      <c r="B912" t="str">
        <f>IF('Embellish Thread'!K82,"",'Embellish Thread'!A82)</f>
        <v/>
      </c>
      <c r="C912" t="str">
        <f>IF('Embellish Thread'!K82,"",'Embellish Thread'!B82)</f>
        <v/>
      </c>
      <c r="D912" t="str">
        <f>IF('Embellish Thread'!K82,"",'Embellish Thread'!L82)</f>
        <v/>
      </c>
      <c r="E912" t="str">
        <f>IF('Embellish Thread'!K82,"",'Embellish Thread'!I82)</f>
        <v/>
      </c>
    </row>
    <row r="913" spans="1:5">
      <c r="A913" s="263"/>
      <c r="B913" t="str">
        <f>IF('Embellish Thread'!K83,"",'Embellish Thread'!A83)</f>
        <v/>
      </c>
      <c r="C913" t="str">
        <f>IF('Embellish Thread'!K83,"",'Embellish Thread'!B83)</f>
        <v/>
      </c>
      <c r="D913" t="str">
        <f>IF('Embellish Thread'!K83,"",'Embellish Thread'!L83)</f>
        <v/>
      </c>
      <c r="E913" t="str">
        <f>IF('Embellish Thread'!K83,"",'Embellish Thread'!I83)</f>
        <v/>
      </c>
    </row>
    <row r="914" spans="1:5">
      <c r="A914" s="263"/>
      <c r="B914" t="str">
        <f>IF('Embellish Thread'!K84,"",'Embellish Thread'!A84)</f>
        <v/>
      </c>
      <c r="C914" t="str">
        <f>IF('Embellish Thread'!K84,"",'Embellish Thread'!B84)</f>
        <v/>
      </c>
      <c r="D914" t="str">
        <f>IF('Embellish Thread'!K84,"",'Embellish Thread'!L84)</f>
        <v/>
      </c>
      <c r="E914" t="str">
        <f>IF('Embellish Thread'!K84,"",'Embellish Thread'!I84)</f>
        <v/>
      </c>
    </row>
    <row r="915" spans="1:5">
      <c r="A915" s="263"/>
      <c r="B915" t="str">
        <f>IF('Embellish Thread'!K85,"",'Embellish Thread'!A85)</f>
        <v/>
      </c>
      <c r="C915" t="str">
        <f>IF('Embellish Thread'!K85,"",'Embellish Thread'!B85)</f>
        <v/>
      </c>
      <c r="D915" t="str">
        <f>IF('Embellish Thread'!K85,"",'Embellish Thread'!L85)</f>
        <v/>
      </c>
      <c r="E915" t="str">
        <f>IF('Embellish Thread'!K85,"",'Embellish Thread'!I85)</f>
        <v/>
      </c>
    </row>
    <row r="916" spans="1:5">
      <c r="A916" s="263"/>
      <c r="B916" t="str">
        <f>IF('Embellish Thread'!K86,"",'Embellish Thread'!A86)</f>
        <v/>
      </c>
      <c r="C916" t="str">
        <f>IF('Embellish Thread'!K86,"",'Embellish Thread'!B86)</f>
        <v/>
      </c>
      <c r="D916" t="str">
        <f>IF('Embellish Thread'!K86,"",'Embellish Thread'!L86)</f>
        <v/>
      </c>
      <c r="E916" t="str">
        <f>IF('Embellish Thread'!K86,"",'Embellish Thread'!I86)</f>
        <v/>
      </c>
    </row>
    <row r="917" spans="1:5">
      <c r="A917" s="263"/>
      <c r="B917" t="str">
        <f>IF('Embellish Thread'!K87,"",'Embellish Thread'!A87)</f>
        <v/>
      </c>
      <c r="C917" t="str">
        <f>IF('Embellish Thread'!K87,"",'Embellish Thread'!B87)</f>
        <v/>
      </c>
      <c r="D917" t="str">
        <f>IF('Embellish Thread'!K87,"",'Embellish Thread'!L87)</f>
        <v/>
      </c>
      <c r="E917" t="str">
        <f>IF('Embellish Thread'!K87,"",'Embellish Thread'!I87)</f>
        <v/>
      </c>
    </row>
    <row r="918" spans="1:5">
      <c r="A918" s="263"/>
      <c r="B918" t="str">
        <f>IF('Embellish Thread'!K88,"",'Embellish Thread'!A88)</f>
        <v/>
      </c>
      <c r="C918" t="str">
        <f>IF('Embellish Thread'!K88,"",'Embellish Thread'!B88)</f>
        <v/>
      </c>
      <c r="D918" t="str">
        <f>IF('Embellish Thread'!K88,"",'Embellish Thread'!L88)</f>
        <v/>
      </c>
      <c r="E918" t="str">
        <f>IF('Embellish Thread'!K88,"",'Embellish Thread'!I88)</f>
        <v/>
      </c>
    </row>
    <row r="919" spans="1:5">
      <c r="A919" s="263"/>
      <c r="B919" t="str">
        <f>IF('Embellish Thread'!K89,"",'Embellish Thread'!A89)</f>
        <v/>
      </c>
      <c r="C919" t="str">
        <f>IF('Embellish Thread'!K89,"",'Embellish Thread'!B89)</f>
        <v/>
      </c>
      <c r="D919" t="str">
        <f>IF('Embellish Thread'!K89,"",'Embellish Thread'!L89)</f>
        <v/>
      </c>
      <c r="E919" t="str">
        <f>IF('Embellish Thread'!K89,"",'Embellish Thread'!I89)</f>
        <v/>
      </c>
    </row>
    <row r="920" spans="1:5">
      <c r="A920" s="263"/>
      <c r="B920" t="str">
        <f>IF('Embellish Thread'!K90,"",'Embellish Thread'!A90)</f>
        <v/>
      </c>
      <c r="C920" t="str">
        <f>IF('Embellish Thread'!K90,"",'Embellish Thread'!B90)</f>
        <v/>
      </c>
      <c r="D920" t="str">
        <f>IF('Embellish Thread'!K90,"",'Embellish Thread'!L90)</f>
        <v/>
      </c>
      <c r="E920" t="str">
        <f>IF('Embellish Thread'!K90,"",'Embellish Thread'!I90)</f>
        <v/>
      </c>
    </row>
    <row r="921" spans="1:5">
      <c r="A921" s="263"/>
      <c r="B921" t="str">
        <f>IF('Embellish Thread'!K91,"",'Embellish Thread'!A91)</f>
        <v/>
      </c>
      <c r="C921" t="str">
        <f>IF('Embellish Thread'!K91,"",'Embellish Thread'!B91)</f>
        <v/>
      </c>
      <c r="D921" t="str">
        <f>IF('Embellish Thread'!K91,"",'Embellish Thread'!L91)</f>
        <v/>
      </c>
      <c r="E921" t="str">
        <f>IF('Embellish Thread'!K91,"",'Embellish Thread'!I91)</f>
        <v/>
      </c>
    </row>
    <row r="922" spans="1:5">
      <c r="A922" s="263"/>
      <c r="B922" t="str">
        <f>IF('Embellish Thread'!K92,"",'Embellish Thread'!A92)</f>
        <v/>
      </c>
      <c r="C922" t="str">
        <f>IF('Embellish Thread'!K92,"",'Embellish Thread'!B92)</f>
        <v/>
      </c>
      <c r="D922" t="str">
        <f>IF('Embellish Thread'!K92,"",'Embellish Thread'!L92)</f>
        <v/>
      </c>
      <c r="E922" t="str">
        <f>IF('Embellish Thread'!K92,"",'Embellish Thread'!I92)</f>
        <v/>
      </c>
    </row>
    <row r="923" spans="1:5">
      <c r="A923" s="263"/>
      <c r="B923" t="str">
        <f>IF('Embellish Thread'!K93,"",'Embellish Thread'!A93)</f>
        <v/>
      </c>
      <c r="C923" t="str">
        <f>IF('Embellish Thread'!K93,"",'Embellish Thread'!B93)</f>
        <v/>
      </c>
      <c r="D923" t="str">
        <f>IF('Embellish Thread'!K93,"",'Embellish Thread'!L93)</f>
        <v/>
      </c>
      <c r="E923" t="str">
        <f>IF('Embellish Thread'!K93,"",'Embellish Thread'!I93)</f>
        <v/>
      </c>
    </row>
    <row r="924" spans="1:5">
      <c r="A924" s="263"/>
      <c r="B924" t="str">
        <f>IF('Embellish Thread'!K94,"",'Embellish Thread'!A94)</f>
        <v/>
      </c>
      <c r="C924" t="str">
        <f>IF('Embellish Thread'!K94,"",'Embellish Thread'!B94)</f>
        <v/>
      </c>
      <c r="D924" t="str">
        <f>IF('Embellish Thread'!K94,"",'Embellish Thread'!L94)</f>
        <v/>
      </c>
      <c r="E924" t="str">
        <f>IF('Embellish Thread'!K94,"",'Embellish Thread'!I94)</f>
        <v/>
      </c>
    </row>
    <row r="925" spans="1:5">
      <c r="A925" s="263"/>
      <c r="B925" t="str">
        <f>IF('Embellish Thread'!K95,"",'Embellish Thread'!A95)</f>
        <v/>
      </c>
      <c r="C925" t="str">
        <f>IF('Embellish Thread'!K95,"",'Embellish Thread'!B95)</f>
        <v/>
      </c>
      <c r="D925" t="str">
        <f>IF('Embellish Thread'!K95,"",'Embellish Thread'!L95)</f>
        <v/>
      </c>
      <c r="E925" t="str">
        <f>IF('Embellish Thread'!K95,"",'Embellish Thread'!I95)</f>
        <v/>
      </c>
    </row>
    <row r="926" spans="1:5">
      <c r="A926" s="263"/>
      <c r="B926" t="str">
        <f>IF('Embellish Thread'!K96,"",'Embellish Thread'!A96)</f>
        <v/>
      </c>
      <c r="C926" t="str">
        <f>IF('Embellish Thread'!K96,"",'Embellish Thread'!B96)</f>
        <v/>
      </c>
      <c r="D926" t="str">
        <f>IF('Embellish Thread'!K96,"",'Embellish Thread'!L96)</f>
        <v/>
      </c>
      <c r="E926" t="str">
        <f>IF('Embellish Thread'!K96,"",'Embellish Thread'!I96)</f>
        <v/>
      </c>
    </row>
    <row r="927" spans="1:5">
      <c r="A927" s="263"/>
      <c r="B927" t="str">
        <f>IF('Embellish Thread'!K97,"",'Embellish Thread'!A97)</f>
        <v/>
      </c>
      <c r="C927" t="str">
        <f>IF('Embellish Thread'!K97,"",'Embellish Thread'!B97)</f>
        <v/>
      </c>
      <c r="D927" t="str">
        <f>IF('Embellish Thread'!K97,"",'Embellish Thread'!L97)</f>
        <v/>
      </c>
      <c r="E927" t="str">
        <f>IF('Embellish Thread'!K97,"",'Embellish Thread'!I97)</f>
        <v/>
      </c>
    </row>
    <row r="928" spans="1:5">
      <c r="A928" s="263"/>
      <c r="B928" t="str">
        <f>IF('Embellish Thread'!K98,"",'Embellish Thread'!A98)</f>
        <v/>
      </c>
      <c r="C928" t="str">
        <f>IF('Embellish Thread'!K98,"",'Embellish Thread'!B98)</f>
        <v/>
      </c>
      <c r="D928" t="str">
        <f>IF('Embellish Thread'!K98,"",'Embellish Thread'!L98)</f>
        <v/>
      </c>
      <c r="E928" t="str">
        <f>IF('Embellish Thread'!K98,"",'Embellish Thread'!I98)</f>
        <v/>
      </c>
    </row>
    <row r="929" spans="1:5">
      <c r="A929" s="263"/>
      <c r="B929" t="str">
        <f>IF('Embellish Thread'!K99,"",'Embellish Thread'!A99)</f>
        <v/>
      </c>
      <c r="C929" t="str">
        <f>IF('Embellish Thread'!K99,"",'Embellish Thread'!B99)</f>
        <v/>
      </c>
      <c r="D929" t="str">
        <f>IF('Embellish Thread'!K99,"",'Embellish Thread'!L99)</f>
        <v/>
      </c>
      <c r="E929" t="str">
        <f>IF('Embellish Thread'!K99,"",'Embellish Thread'!I99)</f>
        <v/>
      </c>
    </row>
    <row r="930" spans="1:5">
      <c r="A930" s="263"/>
      <c r="B930" t="str">
        <f>IF('Embellish Thread'!K100,"",'Embellish Thread'!A100)</f>
        <v/>
      </c>
      <c r="C930" t="str">
        <f>IF('Embellish Thread'!K100,"",'Embellish Thread'!B100)</f>
        <v/>
      </c>
      <c r="D930" t="str">
        <f>IF('Embellish Thread'!K100,"",'Embellish Thread'!L100)</f>
        <v/>
      </c>
      <c r="E930" t="str">
        <f>IF('Embellish Thread'!K100,"",'Embellish Thread'!I100)</f>
        <v/>
      </c>
    </row>
    <row r="931" spans="1:5">
      <c r="A931" s="263"/>
      <c r="B931" t="str">
        <f>IF('Embellish Thread'!K101,"",'Embellish Thread'!A101)</f>
        <v/>
      </c>
      <c r="C931" t="str">
        <f>IF('Embellish Thread'!K101,"",'Embellish Thread'!B101)</f>
        <v/>
      </c>
      <c r="D931" t="str">
        <f>IF('Embellish Thread'!K101,"",'Embellish Thread'!L101)</f>
        <v/>
      </c>
      <c r="E931" t="str">
        <f>IF('Embellish Thread'!K101,"",'Embellish Thread'!I101)</f>
        <v/>
      </c>
    </row>
    <row r="932" spans="1:5">
      <c r="A932" s="263"/>
      <c r="B932" t="str">
        <f>IF('Embellish Thread'!K102,"",'Embellish Thread'!A102)</f>
        <v/>
      </c>
      <c r="C932" t="str">
        <f>IF('Embellish Thread'!K102,"",'Embellish Thread'!B102)</f>
        <v/>
      </c>
      <c r="D932" t="str">
        <f>IF('Embellish Thread'!K102,"",'Embellish Thread'!L102)</f>
        <v/>
      </c>
      <c r="E932" t="str">
        <f>IF('Embellish Thread'!K102,"",'Embellish Thread'!I102)</f>
        <v/>
      </c>
    </row>
    <row r="933" spans="1:5">
      <c r="A933" s="263"/>
      <c r="B933" t="str">
        <f>IF('Embellish Thread'!K103,"",'Embellish Thread'!A103)</f>
        <v/>
      </c>
      <c r="C933" t="str">
        <f>IF('Embellish Thread'!K103,"",'Embellish Thread'!B103)</f>
        <v/>
      </c>
      <c r="D933" t="str">
        <f>IF('Embellish Thread'!K103,"",'Embellish Thread'!L103)</f>
        <v/>
      </c>
      <c r="E933" t="str">
        <f>IF('Embellish Thread'!K103,"",'Embellish Thread'!I103)</f>
        <v/>
      </c>
    </row>
    <row r="934" spans="1:5">
      <c r="A934" s="263"/>
      <c r="B934" t="str">
        <f>IF('Embellish Thread'!K104,"",'Embellish Thread'!A104)</f>
        <v/>
      </c>
      <c r="C934" t="str">
        <f>IF('Embellish Thread'!K104,"",'Embellish Thread'!B104)</f>
        <v/>
      </c>
      <c r="D934" t="str">
        <f>IF('Embellish Thread'!K104,"",'Embellish Thread'!L104)</f>
        <v/>
      </c>
      <c r="E934" t="str">
        <f>IF('Embellish Thread'!K104,"",'Embellish Thread'!I104)</f>
        <v/>
      </c>
    </row>
    <row r="935" spans="1:5">
      <c r="A935" s="263"/>
      <c r="B935" t="str">
        <f>IF('Embellish Thread'!K105,"",'Embellish Thread'!A105)</f>
        <v/>
      </c>
      <c r="C935" t="str">
        <f>IF('Embellish Thread'!K105,"",'Embellish Thread'!B105)</f>
        <v/>
      </c>
      <c r="D935" t="str">
        <f>IF('Embellish Thread'!K105,"",'Embellish Thread'!L105)</f>
        <v/>
      </c>
      <c r="E935" t="str">
        <f>IF('Embellish Thread'!K105,"",'Embellish Thread'!I105)</f>
        <v/>
      </c>
    </row>
    <row r="936" spans="1:5">
      <c r="A936" s="263"/>
      <c r="B936" t="str">
        <f>IF('Embellish Thread'!K106,"",'Embellish Thread'!A106)</f>
        <v/>
      </c>
      <c r="C936" t="str">
        <f>IF('Embellish Thread'!K106,"",'Embellish Thread'!B106)</f>
        <v/>
      </c>
      <c r="D936" t="str">
        <f>IF('Embellish Thread'!K106,"",'Embellish Thread'!L106)</f>
        <v/>
      </c>
      <c r="E936" t="str">
        <f>IF('Embellish Thread'!K106,"",'Embellish Thread'!I106)</f>
        <v/>
      </c>
    </row>
    <row r="937" spans="1:5">
      <c r="A937" s="263"/>
      <c r="B937" t="str">
        <f>IF('Embellish Thread'!K107,"",'Embellish Thread'!A107)</f>
        <v/>
      </c>
      <c r="C937" t="str">
        <f>IF('Embellish Thread'!K107,"",'Embellish Thread'!B107)</f>
        <v/>
      </c>
      <c r="D937" t="str">
        <f>IF('Embellish Thread'!K107,"",'Embellish Thread'!L107)</f>
        <v/>
      </c>
      <c r="E937" t="str">
        <f>IF('Embellish Thread'!K107,"",'Embellish Thread'!I107)</f>
        <v/>
      </c>
    </row>
    <row r="938" spans="1:5">
      <c r="A938" s="263"/>
      <c r="B938" t="str">
        <f>IF('Embellish Thread'!K108,"",'Embellish Thread'!A108)</f>
        <v/>
      </c>
      <c r="C938" t="str">
        <f>IF('Embellish Thread'!K108,"",'Embellish Thread'!B108)</f>
        <v/>
      </c>
      <c r="D938" t="str">
        <f>IF('Embellish Thread'!K108,"",'Embellish Thread'!L108)</f>
        <v/>
      </c>
      <c r="E938" t="str">
        <f>IF('Embellish Thread'!K108,"",'Embellish Thread'!I108)</f>
        <v/>
      </c>
    </row>
    <row r="939" spans="1:5">
      <c r="A939" s="263"/>
      <c r="B939" t="str">
        <f>IF('Embellish Thread'!K109,"",'Embellish Thread'!A109)</f>
        <v/>
      </c>
      <c r="C939" t="str">
        <f>IF('Embellish Thread'!K109,"",'Embellish Thread'!B109)</f>
        <v/>
      </c>
      <c r="D939" t="str">
        <f>IF('Embellish Thread'!K109,"",'Embellish Thread'!L109)</f>
        <v/>
      </c>
      <c r="E939" t="str">
        <f>IF('Embellish Thread'!K109,"",'Embellish Thread'!I109)</f>
        <v/>
      </c>
    </row>
    <row r="940" spans="1:5">
      <c r="A940" s="263"/>
      <c r="B940" t="str">
        <f>IF('Embellish Thread'!K110,"",'Embellish Thread'!A110)</f>
        <v/>
      </c>
      <c r="C940" t="str">
        <f>IF('Embellish Thread'!K110,"",'Embellish Thread'!B110)</f>
        <v/>
      </c>
      <c r="D940" t="str">
        <f>IF('Embellish Thread'!K110,"",'Embellish Thread'!L110)</f>
        <v/>
      </c>
      <c r="E940" t="str">
        <f>IF('Embellish Thread'!K110,"",'Embellish Thread'!I110)</f>
        <v/>
      </c>
    </row>
    <row r="941" spans="1:5">
      <c r="A941" s="263"/>
      <c r="B941" t="str">
        <f>IF('Embellish Thread'!K111,"",'Embellish Thread'!A111)</f>
        <v/>
      </c>
      <c r="C941" t="str">
        <f>IF('Embellish Thread'!K111,"",'Embellish Thread'!B111)</f>
        <v/>
      </c>
      <c r="D941" t="str">
        <f>IF('Embellish Thread'!K111,"",'Embellish Thread'!L111)</f>
        <v/>
      </c>
      <c r="E941" t="str">
        <f>IF('Embellish Thread'!K111,"",'Embellish Thread'!I111)</f>
        <v/>
      </c>
    </row>
    <row r="942" spans="1:5">
      <c r="A942" s="263"/>
      <c r="B942" t="str">
        <f>IF('Embellish Thread'!K112,"",'Embellish Thread'!A112)</f>
        <v/>
      </c>
      <c r="C942" t="str">
        <f>IF('Embellish Thread'!K112,"",'Embellish Thread'!B112)</f>
        <v/>
      </c>
      <c r="D942" t="str">
        <f>IF('Embellish Thread'!K112,"",'Embellish Thread'!L112)</f>
        <v/>
      </c>
      <c r="E942" t="str">
        <f>IF('Embellish Thread'!K112,"",'Embellish Thread'!I112)</f>
        <v/>
      </c>
    </row>
    <row r="943" spans="1:5">
      <c r="A943" s="263"/>
      <c r="B943" t="str">
        <f>IF('Embellish Thread'!K113,"",'Embellish Thread'!A113)</f>
        <v/>
      </c>
      <c r="C943" t="str">
        <f>IF('Embellish Thread'!K113,"",'Embellish Thread'!B113)</f>
        <v/>
      </c>
      <c r="D943" t="str">
        <f>IF('Embellish Thread'!K113,"",'Embellish Thread'!L113)</f>
        <v/>
      </c>
      <c r="E943" t="str">
        <f>IF('Embellish Thread'!K113,"",'Embellish Thread'!I113)</f>
        <v/>
      </c>
    </row>
    <row r="944" spans="1:5">
      <c r="A944" s="263"/>
      <c r="B944" t="str">
        <f>IF('Embellish Thread'!K114,"",'Embellish Thread'!A114)</f>
        <v/>
      </c>
      <c r="C944" t="str">
        <f>IF('Embellish Thread'!K114,"",'Embellish Thread'!B114)</f>
        <v/>
      </c>
      <c r="D944" t="str">
        <f>IF('Embellish Thread'!K114,"",'Embellish Thread'!L114)</f>
        <v/>
      </c>
      <c r="E944" t="str">
        <f>IF('Embellish Thread'!K114,"",'Embellish Thread'!I114)</f>
        <v/>
      </c>
    </row>
    <row r="945" spans="1:5">
      <c r="A945" s="263"/>
      <c r="B945" t="str">
        <f>IF('Embellish Thread'!K115,"",'Embellish Thread'!A115)</f>
        <v/>
      </c>
      <c r="C945" t="str">
        <f>IF('Embellish Thread'!K115,"",'Embellish Thread'!B115)</f>
        <v/>
      </c>
      <c r="D945" t="str">
        <f>IF('Embellish Thread'!K115,"",'Embellish Thread'!L115)</f>
        <v/>
      </c>
      <c r="E945" t="str">
        <f>IF('Embellish Thread'!K115,"",'Embellish Thread'!I115)</f>
        <v/>
      </c>
    </row>
    <row r="946" spans="1:5">
      <c r="A946" s="263"/>
      <c r="B946" t="str">
        <f>IF('Embellish Thread'!K116,"",'Embellish Thread'!A116)</f>
        <v/>
      </c>
      <c r="C946" t="str">
        <f>IF('Embellish Thread'!K116,"",'Embellish Thread'!B116)</f>
        <v/>
      </c>
      <c r="D946" t="str">
        <f>IF('Embellish Thread'!K116,"",'Embellish Thread'!L116)</f>
        <v/>
      </c>
      <c r="E946" t="str">
        <f>IF('Embellish Thread'!K116,"",'Embellish Thread'!I116)</f>
        <v/>
      </c>
    </row>
    <row r="947" spans="1:5">
      <c r="A947" s="263"/>
      <c r="B947" t="str">
        <f>IF('Embellish Thread'!K117,"",'Embellish Thread'!A117)</f>
        <v/>
      </c>
      <c r="C947" t="str">
        <f>IF('Embellish Thread'!K117,"",'Embellish Thread'!B117)</f>
        <v/>
      </c>
      <c r="D947" t="str">
        <f>IF('Embellish Thread'!K117,"",'Embellish Thread'!L117)</f>
        <v/>
      </c>
      <c r="E947" t="str">
        <f>IF('Embellish Thread'!K117,"",'Embellish Thread'!I117)</f>
        <v/>
      </c>
    </row>
    <row r="948" spans="1:5">
      <c r="A948" s="263"/>
      <c r="B948" t="str">
        <f>IF('Embellish Thread'!K118,"",'Embellish Thread'!A118)</f>
        <v/>
      </c>
      <c r="C948" t="str">
        <f>IF('Embellish Thread'!K118,"",'Embellish Thread'!B118)</f>
        <v/>
      </c>
      <c r="D948" t="str">
        <f>IF('Embellish Thread'!K118,"",'Embellish Thread'!L118)</f>
        <v/>
      </c>
      <c r="E948" t="str">
        <f>IF('Embellish Thread'!K118,"",'Embellish Thread'!I118)</f>
        <v/>
      </c>
    </row>
    <row r="949" spans="1:5">
      <c r="A949" s="263"/>
      <c r="B949" t="str">
        <f>IF('Embellish Thread'!K119,"",'Embellish Thread'!A119)</f>
        <v/>
      </c>
      <c r="C949" t="str">
        <f>IF('Embellish Thread'!K119,"",'Embellish Thread'!B119)</f>
        <v/>
      </c>
      <c r="D949" t="str">
        <f>IF('Embellish Thread'!K119,"",'Embellish Thread'!L119)</f>
        <v/>
      </c>
      <c r="E949" t="str">
        <f>IF('Embellish Thread'!K119,"",'Embellish Thread'!I119)</f>
        <v/>
      </c>
    </row>
    <row r="950" spans="1:5">
      <c r="A950" s="263"/>
      <c r="B950" t="str">
        <f>IF('Embellish Thread'!K120,"",'Embellish Thread'!A120)</f>
        <v/>
      </c>
      <c r="C950" t="str">
        <f>IF('Embellish Thread'!K120,"",'Embellish Thread'!B120)</f>
        <v/>
      </c>
      <c r="D950" t="str">
        <f>IF('Embellish Thread'!K120,"",'Embellish Thread'!L120)</f>
        <v/>
      </c>
      <c r="E950" t="str">
        <f>IF('Embellish Thread'!K120,"",'Embellish Thread'!I120)</f>
        <v/>
      </c>
    </row>
    <row r="951" spans="1:5">
      <c r="A951" s="263"/>
      <c r="B951" t="str">
        <f>IF('Embellish Thread'!K121,"",'Embellish Thread'!A121)</f>
        <v/>
      </c>
      <c r="C951" t="str">
        <f>IF('Embellish Thread'!K121,"",'Embellish Thread'!B121)</f>
        <v/>
      </c>
      <c r="D951" t="str">
        <f>IF('Embellish Thread'!K121,"",'Embellish Thread'!L121)</f>
        <v/>
      </c>
      <c r="E951" t="str">
        <f>IF('Embellish Thread'!K121,"",'Embellish Thread'!I121)</f>
        <v/>
      </c>
    </row>
    <row r="952" spans="1:5">
      <c r="A952" s="263"/>
      <c r="B952" t="str">
        <f>IF('Embellish Thread'!K122,"",'Embellish Thread'!A122)</f>
        <v/>
      </c>
      <c r="C952" t="str">
        <f>IF('Embellish Thread'!K122,"",'Embellish Thread'!B122)</f>
        <v/>
      </c>
      <c r="D952" t="str">
        <f>IF('Embellish Thread'!K122,"",'Embellish Thread'!L122)</f>
        <v/>
      </c>
      <c r="E952" t="str">
        <f>IF('Embellish Thread'!K122,"",'Embellish Thread'!I122)</f>
        <v/>
      </c>
    </row>
    <row r="953" spans="1:5">
      <c r="A953" s="263"/>
      <c r="B953" t="str">
        <f>IF('Embellish Thread'!K123,"",'Embellish Thread'!A123)</f>
        <v/>
      </c>
      <c r="C953" t="str">
        <f>IF('Embellish Thread'!K123,"",'Embellish Thread'!B123)</f>
        <v/>
      </c>
      <c r="D953" t="str">
        <f>IF('Embellish Thread'!K123,"",'Embellish Thread'!L123)</f>
        <v/>
      </c>
      <c r="E953" t="str">
        <f>IF('Embellish Thread'!K123,"",'Embellish Thread'!I123)</f>
        <v/>
      </c>
    </row>
    <row r="954" spans="1:5">
      <c r="A954" s="263"/>
      <c r="B954" t="str">
        <f>IF('Embellish Thread'!K124,"",'Embellish Thread'!A124)</f>
        <v/>
      </c>
      <c r="C954" t="str">
        <f>IF('Embellish Thread'!K124,"",'Embellish Thread'!B124)</f>
        <v/>
      </c>
      <c r="D954" t="str">
        <f>IF('Embellish Thread'!K124,"",'Embellish Thread'!L124)</f>
        <v/>
      </c>
      <c r="E954" t="str">
        <f>IF('Embellish Thread'!K124,"",'Embellish Thread'!I124)</f>
        <v/>
      </c>
    </row>
    <row r="955" spans="1:5">
      <c r="A955" s="263"/>
      <c r="B955" t="str">
        <f>IF('Embellish Thread'!K125,"",'Embellish Thread'!A125)</f>
        <v/>
      </c>
      <c r="C955" t="str">
        <f>IF('Embellish Thread'!K125,"",'Embellish Thread'!B125)</f>
        <v/>
      </c>
      <c r="D955" t="str">
        <f>IF('Embellish Thread'!K125,"",'Embellish Thread'!L125)</f>
        <v/>
      </c>
      <c r="E955" t="str">
        <f>IF('Embellish Thread'!K125,"",'Embellish Thread'!I125)</f>
        <v/>
      </c>
    </row>
    <row r="956" spans="1:5" s="1108" customFormat="1">
      <c r="A956" s="1107"/>
      <c r="B956" s="1108" t="str">
        <f>IF('Floriani Price List'!L223,"",'Floriani Price List'!A223)</f>
        <v/>
      </c>
      <c r="C956" s="1108" t="str">
        <f>IF('Floriani Price List'!L223,"",'Floriani Price List'!B223)</f>
        <v/>
      </c>
      <c r="D956" s="1108" t="str">
        <f>IF('Floriani Price List'!L223,"",'Floriani Price List'!M223)</f>
        <v/>
      </c>
      <c r="E956" s="1108" t="str">
        <f>IF('Floriani Price List'!L223,"",'Floriani Price List'!J223)</f>
        <v/>
      </c>
    </row>
    <row r="957" spans="1:5" s="1108" customFormat="1">
      <c r="A957" s="1107"/>
      <c r="B957" s="1108" t="str">
        <f>IF('Floriani Price List'!L280,"",'Floriani Price List'!A280)</f>
        <v/>
      </c>
      <c r="C957" s="1108" t="str">
        <f>IF('Floriani Price List'!L280,"",'Floriani Price List'!B280)</f>
        <v/>
      </c>
      <c r="D957" s="1108" t="str">
        <f>IF('Floriani Price List'!L280,"",'Floriani Price List'!M280)</f>
        <v/>
      </c>
      <c r="E957" s="1108" t="str">
        <f>IF('Floriani Price List'!L280,"",'Floriani Price List'!J280)</f>
        <v/>
      </c>
    </row>
    <row r="958" spans="1:5" s="1108" customFormat="1">
      <c r="A958" s="1107"/>
      <c r="B958" s="1108" t="str">
        <f>IF('Floriani Price List'!L225,"",'Floriani Price List'!A225)</f>
        <v/>
      </c>
      <c r="C958" s="1108" t="str">
        <f>IF('Floriani Price List'!L225,"",'Floriani Price List'!B225)</f>
        <v/>
      </c>
      <c r="D958" s="1108" t="str">
        <f>IF('Floriani Price List'!L225,"",'Floriani Price List'!M225)</f>
        <v/>
      </c>
      <c r="E958" s="1108" t="str">
        <f>IF('Floriani Price List'!L225,"",'Floriani Price List'!J225)</f>
        <v/>
      </c>
    </row>
    <row r="959" spans="1:5" s="1108" customFormat="1">
      <c r="A959" s="1107"/>
      <c r="B959" s="1108" t="str">
        <f>IF('Floriani Price List'!L227,"",'Floriani Price List'!A227)</f>
        <v/>
      </c>
      <c r="C959" s="1108" t="str">
        <f>IF('Floriani Price List'!L227,"",'Floriani Price List'!B227)</f>
        <v/>
      </c>
      <c r="D959" s="1108" t="str">
        <f>IF('Floriani Price List'!L227,"",'Floriani Price List'!M227)</f>
        <v/>
      </c>
      <c r="E959" s="1108" t="str">
        <f>IF('Floriani Price List'!L227,"",'Floriani Price List'!J227)</f>
        <v/>
      </c>
    </row>
    <row r="960" spans="1:5" s="1108" customFormat="1">
      <c r="A960" s="1107"/>
      <c r="B960" s="1108" t="str">
        <f>IF('Floriani Price List'!L228,"",'Floriani Price List'!A228)</f>
        <v/>
      </c>
      <c r="C960" s="1108" t="str">
        <f>IF('Floriani Price List'!L228,"",'Floriani Price List'!B228)</f>
        <v/>
      </c>
      <c r="D960" s="1108" t="str">
        <f>IF('Floriani Price List'!L228,"",'Floriani Price List'!M228)</f>
        <v/>
      </c>
      <c r="E960" s="1108" t="str">
        <f>IF('Floriani Price List'!L228,"",'Floriani Price List'!J228)</f>
        <v/>
      </c>
    </row>
    <row r="961" spans="1:5" s="1108" customFormat="1">
      <c r="A961" s="1107"/>
      <c r="B961" s="1108" t="str">
        <f>IF('Floriani Price List'!L229,"",'Floriani Price List'!A229)</f>
        <v/>
      </c>
      <c r="C961" s="1108" t="str">
        <f>IF('Floriani Price List'!L229,"",'Floriani Price List'!B229)</f>
        <v/>
      </c>
      <c r="D961" s="1108" t="str">
        <f>IF('Floriani Price List'!L229,"",'Floriani Price List'!M229)</f>
        <v/>
      </c>
      <c r="E961" s="1108" t="str">
        <f>IF('Floriani Price List'!L229,"",'Floriani Price List'!J229)</f>
        <v/>
      </c>
    </row>
    <row r="962" spans="1:5" s="1108" customFormat="1">
      <c r="A962" s="1107"/>
      <c r="B962" s="1108" t="str">
        <f>IF('Floriani Price List'!L249,"",'Floriani Price List'!A249)</f>
        <v/>
      </c>
      <c r="C962" s="1108" t="str">
        <f>IF('Floriani Price List'!L249,"",'Floriani Price List'!B249)</f>
        <v/>
      </c>
      <c r="D962" s="1108" t="str">
        <f>IF('Floriani Price List'!L249,"",'Floriani Price List'!M249)</f>
        <v/>
      </c>
      <c r="E962" s="1108" t="str">
        <f>IF('Floriani Price List'!L249,"",'Floriani Price List'!J249)</f>
        <v/>
      </c>
    </row>
    <row r="963" spans="1:5" s="1108" customFormat="1">
      <c r="A963" s="1107"/>
      <c r="B963" s="1108" t="str">
        <f>IF('Floriani Price List'!L379,"",'Floriani Price List'!A379)</f>
        <v/>
      </c>
      <c r="C963" s="1108" t="str">
        <f>IF('Floriani Price List'!L379,"",'Floriani Price List'!B379)</f>
        <v/>
      </c>
      <c r="D963" s="1108" t="str">
        <f>IF('Floriani Price List'!L379,"",'Floriani Price List'!M379)</f>
        <v/>
      </c>
      <c r="E963" s="1108" t="str">
        <f>IF('Floriani Price List'!L379,"",'Floriani Price List'!J379)</f>
        <v/>
      </c>
    </row>
    <row r="964" spans="1:5" s="1108" customFormat="1">
      <c r="A964" s="1107"/>
      <c r="B964" s="1108" t="str">
        <f>IF('Floriani Price List'!L380,"",'Floriani Price List'!A380)</f>
        <v/>
      </c>
      <c r="C964" s="1108" t="str">
        <f>IF('Floriani Price List'!L380,"",'Floriani Price List'!B380)</f>
        <v/>
      </c>
      <c r="D964" s="1108" t="str">
        <f>IF('Floriani Price List'!L380,"",'Floriani Price List'!M380)</f>
        <v/>
      </c>
      <c r="E964" s="1108" t="str">
        <f>IF('Floriani Price List'!L380,"",'Floriani Price List'!J380)</f>
        <v/>
      </c>
    </row>
    <row r="965" spans="1:5" s="1108" customFormat="1">
      <c r="A965" s="1107"/>
      <c r="B965" s="1108" t="str">
        <f>IF('Floriani Price List'!L381,"",'Floriani Price List'!A381)</f>
        <v/>
      </c>
      <c r="C965" s="1108" t="str">
        <f>IF('Floriani Price List'!L381,"",'Floriani Price List'!B381)</f>
        <v/>
      </c>
      <c r="D965" s="1108" t="str">
        <f>IF('Floriani Price List'!L381,"",'Floriani Price List'!M381)</f>
        <v/>
      </c>
      <c r="E965" s="1108" t="str">
        <f>IF('Floriani Price List'!L381,"",'Floriani Price List'!J381)</f>
        <v/>
      </c>
    </row>
    <row r="966" spans="1:5" s="1108" customFormat="1">
      <c r="A966" s="1107"/>
      <c r="B966" s="1108" t="str">
        <f>IF('Floriani Price List'!L382,"",'Floriani Price List'!A382)</f>
        <v/>
      </c>
      <c r="C966" s="1108" t="str">
        <f>IF('Floriani Price List'!L382,"",'Floriani Price List'!B382)</f>
        <v/>
      </c>
      <c r="D966" s="1108" t="str">
        <f>IF('Floriani Price List'!L382,"",'Floriani Price List'!M382)</f>
        <v/>
      </c>
      <c r="E966" s="1108" t="str">
        <f>IF('Floriani Price List'!L382,"",'Floriani Price List'!J382)</f>
        <v/>
      </c>
    </row>
    <row r="967" spans="1:5" s="1108" customFormat="1">
      <c r="A967" s="1107"/>
      <c r="B967" s="1108" t="str">
        <f>IF('Floriani Price List'!L383,"",'Floriani Price List'!A383)</f>
        <v/>
      </c>
      <c r="C967" s="1108" t="str">
        <f>IF('Floriani Price List'!L383,"",'Floriani Price List'!B383)</f>
        <v/>
      </c>
      <c r="D967" s="1108" t="str">
        <f>IF('Floriani Price List'!L383,"",'Floriani Price List'!M383)</f>
        <v/>
      </c>
      <c r="E967" s="1108" t="str">
        <f>IF('Floriani Price List'!L383,"",'Floriani Price List'!J383)</f>
        <v/>
      </c>
    </row>
    <row r="968" spans="1:5" s="1108" customFormat="1">
      <c r="A968" s="1107"/>
      <c r="B968" s="1108" t="str">
        <f>IF('Floriani Price List'!L384,"",'Floriani Price List'!A384)</f>
        <v/>
      </c>
      <c r="C968" s="1108" t="str">
        <f>IF('Floriani Price List'!L384,"",'Floriani Price List'!B384)</f>
        <v/>
      </c>
      <c r="D968" s="1108" t="str">
        <f>IF('Floriani Price List'!L384,"",'Floriani Price List'!M384)</f>
        <v/>
      </c>
      <c r="E968" s="1108" t="str">
        <f>IF('Floriani Price List'!L384,"",'Floriani Price List'!J384)</f>
        <v/>
      </c>
    </row>
    <row r="969" spans="1:5" s="1108" customFormat="1">
      <c r="A969" s="1107"/>
      <c r="B969" s="1108" t="str">
        <f>IF('Floriani Price List'!L327,"",'Floriani Price List'!A327)</f>
        <v/>
      </c>
      <c r="C969" s="1108" t="str">
        <f>IF('Floriani Price List'!L327,"",'Floriani Price List'!B327)</f>
        <v/>
      </c>
      <c r="D969" s="1108" t="str">
        <f>IF('Floriani Price List'!L327,"",'Floriani Price List'!M327)</f>
        <v/>
      </c>
      <c r="E969" s="1108" t="str">
        <f>IF('Floriani Price List'!L327,"",'Floriani Price List'!J327)</f>
        <v/>
      </c>
    </row>
    <row r="970" spans="1:5" s="1108" customFormat="1">
      <c r="A970" s="1107"/>
      <c r="B970" s="1108" t="str">
        <f>IF('Floriani Price List'!L334,"",'Floriani Price List'!A334)</f>
        <v/>
      </c>
      <c r="C970" s="1108" t="str">
        <f>IF('Floriani Price List'!L334,"",'Floriani Price List'!B334)</f>
        <v/>
      </c>
      <c r="D970" s="1108" t="str">
        <f>IF('Floriani Price List'!L334,"",'Floriani Price List'!M334)</f>
        <v/>
      </c>
      <c r="E970" s="1108" t="str">
        <f>IF('Floriani Price List'!L334,"",'Floriani Price List'!J334)</f>
        <v/>
      </c>
    </row>
    <row r="971" spans="1:5" s="1101" customFormat="1">
      <c r="A971" s="1100"/>
      <c r="B971" s="1101" t="str">
        <f>IF('Floriani Price List'!L208,"",'Floriani Price List'!A208)</f>
        <v/>
      </c>
      <c r="C971" s="1101" t="str">
        <f>IF('Floriani Price List'!L208,"",'Floriani Price List'!B208)</f>
        <v/>
      </c>
      <c r="D971" s="1101" t="str">
        <f>IF('Floriani Price List'!L208,"",'Floriani Price List'!M208)</f>
        <v/>
      </c>
      <c r="E971" s="1101" t="str">
        <f>IF('Floriani Price List'!L208,"",'Floriani Price List'!J208)</f>
        <v/>
      </c>
    </row>
    <row r="972" spans="1:5">
      <c r="A972" s="263"/>
      <c r="B972" t="str">
        <f>IF('Floriani Price List'!L209,"",'Floriani Price List'!A209)</f>
        <v/>
      </c>
      <c r="C972" t="str">
        <f>IF('Floriani Price List'!L209,"",'Floriani Price List'!B209)</f>
        <v/>
      </c>
      <c r="D972" t="str">
        <f>IF('Floriani Price List'!L209,"",'Floriani Price List'!M209)</f>
        <v/>
      </c>
      <c r="E972" t="str">
        <f>IF('Floriani Price List'!L209,"",'Floriani Price List'!J209)</f>
        <v/>
      </c>
    </row>
    <row r="973" spans="1:5">
      <c r="A973" s="263"/>
      <c r="B973" t="str">
        <f>IF('Floriani Price List'!L210,"",'Floriani Price List'!A210)</f>
        <v/>
      </c>
      <c r="C973" t="str">
        <f>IF('Floriani Price List'!L210,"",'Floriani Price List'!B210)</f>
        <v/>
      </c>
      <c r="D973" t="str">
        <f>IF('Floriani Price List'!L210,"",'Floriani Price List'!M210)</f>
        <v/>
      </c>
      <c r="E973" t="str">
        <f>IF('Floriani Price List'!L210,"",'Floriani Price List'!J210)</f>
        <v/>
      </c>
    </row>
    <row r="974" spans="1:5">
      <c r="A974" s="263"/>
      <c r="B974" t="str">
        <f>IF('Floriani Price List'!L211,"",'Floriani Price List'!A211)</f>
        <v/>
      </c>
      <c r="C974" t="str">
        <f>IF('Floriani Price List'!L211,"",'Floriani Price List'!B211)</f>
        <v/>
      </c>
      <c r="D974" t="str">
        <f>IF('Floriani Price List'!L211,"",'Floriani Price List'!M211)</f>
        <v/>
      </c>
      <c r="E974" t="str">
        <f>IF('Floriani Price List'!L211,"",'Floriani Price List'!J211)</f>
        <v/>
      </c>
    </row>
    <row r="975" spans="1:5">
      <c r="A975" s="263"/>
      <c r="B975" t="str">
        <f>IF('Floriani Price List'!L212,"",'Floriani Price List'!A212)</f>
        <v/>
      </c>
      <c r="C975" t="str">
        <f>IF('Floriani Price List'!L212,"",'Floriani Price List'!B212)</f>
        <v/>
      </c>
      <c r="D975" t="str">
        <f>IF('Floriani Price List'!L212,"",'Floriani Price List'!M212)</f>
        <v/>
      </c>
      <c r="E975" t="str">
        <f>IF('Floriani Price List'!L212,"",'Floriani Price List'!J212)</f>
        <v/>
      </c>
    </row>
    <row r="976" spans="1:5">
      <c r="A976" s="263"/>
      <c r="B976" t="str">
        <f>IF('Floriani Price List'!L213,"",'Floriani Price List'!A213)</f>
        <v/>
      </c>
      <c r="C976" t="str">
        <f>IF('Floriani Price List'!L213,"",'Floriani Price List'!B213)</f>
        <v/>
      </c>
      <c r="D976" t="str">
        <f>IF('Floriani Price List'!L213,"",'Floriani Price List'!M213)</f>
        <v/>
      </c>
      <c r="E976" t="str">
        <f>IF('Floriani Price List'!L213,"",'Floriani Price List'!J213)</f>
        <v/>
      </c>
    </row>
    <row r="977" spans="1:5">
      <c r="A977" s="263"/>
      <c r="B977" t="str">
        <f>IF('Floriani Price List'!L214,"",'Floriani Price List'!A214)</f>
        <v/>
      </c>
      <c r="C977" t="str">
        <f>IF('Floriani Price List'!L214,"",'Floriani Price List'!B214)</f>
        <v/>
      </c>
      <c r="D977" t="str">
        <f>IF('Floriani Price List'!L214,"",'Floriani Price List'!M214)</f>
        <v/>
      </c>
      <c r="E977" t="str">
        <f>IF('Floriani Price List'!L214,"",'Floriani Price List'!J214)</f>
        <v/>
      </c>
    </row>
    <row r="978" spans="1:5">
      <c r="A978" s="263"/>
      <c r="B978" t="str">
        <f>IF('Floriani Price List'!L215,"",'Floriani Price List'!A215)</f>
        <v/>
      </c>
      <c r="C978" t="str">
        <f>IF('Floriani Price List'!L215,"",'Floriani Price List'!B215)</f>
        <v/>
      </c>
      <c r="D978" t="str">
        <f>IF('Floriani Price List'!L215,"",'Floriani Price List'!M215)</f>
        <v/>
      </c>
      <c r="E978" t="str">
        <f>IF('Floriani Price List'!L215,"",'Floriani Price List'!J215)</f>
        <v/>
      </c>
    </row>
    <row r="979" spans="1:5">
      <c r="A979" s="263"/>
      <c r="B979" t="str">
        <f>IF('Floriani Price List'!L216,"",'Floriani Price List'!A216)</f>
        <v/>
      </c>
      <c r="C979" t="str">
        <f>IF('Floriani Price List'!L216,"",'Floriani Price List'!B216)</f>
        <v/>
      </c>
      <c r="D979" t="str">
        <f>IF('Floriani Price List'!L216,"",'Floriani Price List'!M216)</f>
        <v/>
      </c>
      <c r="E979" t="str">
        <f>IF('Floriani Price List'!L216,"",'Floriani Price List'!J216)</f>
        <v/>
      </c>
    </row>
    <row r="980" spans="1:5">
      <c r="A980" s="263"/>
      <c r="B980" t="str">
        <f>IF('Floriani Price List'!L217,"",'Floriani Price List'!A217)</f>
        <v/>
      </c>
      <c r="C980" t="str">
        <f>IF('Floriani Price List'!L217,"",'Floriani Price List'!B217)</f>
        <v/>
      </c>
      <c r="D980" t="str">
        <f>IF('Floriani Price List'!L217,"",'Floriani Price List'!M217)</f>
        <v/>
      </c>
      <c r="E980" t="str">
        <f>IF('Floriani Price List'!L217,"",'Floriani Price List'!J217)</f>
        <v/>
      </c>
    </row>
    <row r="981" spans="1:5">
      <c r="A981" s="263"/>
      <c r="B981" t="str">
        <f>IF('Floriani Price List'!L218,"",'Floriani Price List'!A218)</f>
        <v/>
      </c>
      <c r="C981" t="str">
        <f>IF('Floriani Price List'!L218,"",'Floriani Price List'!B218)</f>
        <v/>
      </c>
      <c r="D981" t="str">
        <f>IF('Floriani Price List'!L218,"",'Floriani Price List'!M218)</f>
        <v/>
      </c>
      <c r="E981" t="str">
        <f>IF('Floriani Price List'!L218,"",'Floriani Price List'!J218)</f>
        <v/>
      </c>
    </row>
    <row r="982" spans="1:5">
      <c r="A982" s="263"/>
      <c r="B982" t="str">
        <f>IF('Floriani Price List'!L219,"",'Floriani Price List'!A219)</f>
        <v/>
      </c>
      <c r="C982" t="str">
        <f>IF('Floriani Price List'!L219,"",'Floriani Price List'!B219)</f>
        <v/>
      </c>
      <c r="D982" t="str">
        <f>IF('Floriani Price List'!L219,"",'Floriani Price List'!M219)</f>
        <v/>
      </c>
      <c r="E982" t="str">
        <f>IF('Floriani Price List'!L219,"",'Floriani Price List'!J219)</f>
        <v/>
      </c>
    </row>
    <row r="983" spans="1:5">
      <c r="A983" s="263"/>
      <c r="B983" t="str">
        <f>IF('Floriani Price List'!L221,"",'Floriani Price List'!A221)</f>
        <v/>
      </c>
      <c r="C983" t="str">
        <f>IF('Floriani Price List'!L221,"",'Floriani Price List'!B221)</f>
        <v/>
      </c>
      <c r="D983" t="str">
        <f>IF('Floriani Price List'!L221,"",'Floriani Price List'!M221)</f>
        <v/>
      </c>
      <c r="E983" t="str">
        <f>IF('Floriani Price List'!L221,"",'Floriani Price List'!J221)</f>
        <v/>
      </c>
    </row>
    <row r="984" spans="1:5">
      <c r="A984" s="263"/>
      <c r="B984" t="str">
        <f>IF('Floriani Price List'!L222,"",'Floriani Price List'!A222)</f>
        <v/>
      </c>
      <c r="C984" t="str">
        <f>IF('Floriani Price List'!L222,"",'Floriani Price List'!B222)</f>
        <v/>
      </c>
      <c r="D984" t="str">
        <f>IF('Floriani Price List'!L222,"",'Floriani Price List'!M222)</f>
        <v/>
      </c>
      <c r="E984" t="str">
        <f>IF('Floriani Price List'!L222,"",'Floriani Price List'!J222)</f>
        <v/>
      </c>
    </row>
    <row r="985" spans="1:5">
      <c r="A985" s="263"/>
      <c r="B985" t="str">
        <f>IF('Floriani Price List'!L224,"",'Floriani Price List'!A224)</f>
        <v/>
      </c>
      <c r="C985" t="str">
        <f>IF('Floriani Price List'!L224,"",'Floriani Price List'!B224)</f>
        <v/>
      </c>
      <c r="D985" t="str">
        <f>IF('Floriani Price List'!L224,"",'Floriani Price List'!M224)</f>
        <v/>
      </c>
      <c r="E985" t="str">
        <f>IF('Floriani Price List'!L224,"",'Floriani Price List'!J224)</f>
        <v/>
      </c>
    </row>
    <row r="986" spans="1:5">
      <c r="A986" s="263"/>
      <c r="B986" t="str">
        <f>IF('Floriani Price List'!L226,"",'Floriani Price List'!A226)</f>
        <v/>
      </c>
      <c r="C986" t="str">
        <f>IF('Floriani Price List'!L226,"",'Floriani Price List'!B226)</f>
        <v/>
      </c>
      <c r="D986" t="str">
        <f>IF('Floriani Price List'!L226,"",'Floriani Price List'!M226)</f>
        <v/>
      </c>
      <c r="E986" t="str">
        <f>IF('Floriani Price List'!L226,"",'Floriani Price List'!J226)</f>
        <v/>
      </c>
    </row>
    <row r="987" spans="1:5">
      <c r="A987" s="263"/>
      <c r="B987" t="str">
        <f>IF('Floriani Price List'!L231,"",'Floriani Price List'!A231)</f>
        <v/>
      </c>
      <c r="C987" t="str">
        <f>IF('Floriani Price List'!L231,"",'Floriani Price List'!B231)</f>
        <v/>
      </c>
      <c r="D987" t="str">
        <f>IF('Floriani Price List'!L231,"",'Floriani Price List'!M231)</f>
        <v/>
      </c>
      <c r="E987" t="str">
        <f>IF('Floriani Price List'!L231,"",'Floriani Price List'!J231)</f>
        <v/>
      </c>
    </row>
    <row r="988" spans="1:5">
      <c r="A988" s="263"/>
      <c r="B988" t="str">
        <f>IF('Floriani Price List'!L232,"",'Floriani Price List'!A232)</f>
        <v/>
      </c>
      <c r="C988" t="str">
        <f>IF('Floriani Price List'!L232,"",'Floriani Price List'!B232)</f>
        <v/>
      </c>
      <c r="D988" t="str">
        <f>IF('Floriani Price List'!L232,"",'Floriani Price List'!M232)</f>
        <v/>
      </c>
      <c r="E988" t="str">
        <f>IF('Floriani Price List'!L232,"",'Floriani Price List'!J232)</f>
        <v/>
      </c>
    </row>
    <row r="989" spans="1:5">
      <c r="A989" s="263"/>
      <c r="B989" t="str">
        <f>IF('Floriani Price List'!L233,"",'Floriani Price List'!A233)</f>
        <v/>
      </c>
      <c r="C989" t="str">
        <f>IF('Floriani Price List'!L233,"",'Floriani Price List'!B233)</f>
        <v/>
      </c>
      <c r="D989" t="str">
        <f>IF('Floriani Price List'!L233,"",'Floriani Price List'!M233)</f>
        <v/>
      </c>
      <c r="E989" t="str">
        <f>IF('Floriani Price List'!L233,"",'Floriani Price List'!J233)</f>
        <v/>
      </c>
    </row>
    <row r="990" spans="1:5">
      <c r="A990" s="263"/>
      <c r="B990" t="str">
        <f>IF('Floriani Price List'!L234,"",'Floriani Price List'!A234)</f>
        <v/>
      </c>
      <c r="C990" t="str">
        <f>IF('Floriani Price List'!L234,"",'Floriani Price List'!B234)</f>
        <v/>
      </c>
      <c r="D990" t="str">
        <f>IF('Floriani Price List'!L234,"",'Floriani Price List'!M234)</f>
        <v/>
      </c>
      <c r="E990" t="str">
        <f>IF('Floriani Price List'!L234,"",'Floriani Price List'!J234)</f>
        <v/>
      </c>
    </row>
    <row r="991" spans="1:5">
      <c r="A991" s="263"/>
      <c r="B991" t="str">
        <f>IF('Floriani Price List'!L235,"",'Floriani Price List'!A235)</f>
        <v/>
      </c>
      <c r="C991" t="str">
        <f>IF('Floriani Price List'!L235,"",'Floriani Price List'!B235)</f>
        <v/>
      </c>
      <c r="D991" t="str">
        <f>IF('Floriani Price List'!L235,"",'Floriani Price List'!M235)</f>
        <v/>
      </c>
      <c r="E991" t="str">
        <f>IF('Floriani Price List'!L235,"",'Floriani Price List'!J235)</f>
        <v/>
      </c>
    </row>
    <row r="992" spans="1:5">
      <c r="A992" s="263"/>
      <c r="B992" t="str">
        <f>IF('Floriani Price List'!L236,"",'Floriani Price List'!A236)</f>
        <v/>
      </c>
      <c r="C992" t="str">
        <f>IF('Floriani Price List'!L236,"",'Floriani Price List'!B236)</f>
        <v/>
      </c>
      <c r="D992" t="str">
        <f>IF('Floriani Price List'!L236,"",'Floriani Price List'!M236)</f>
        <v/>
      </c>
      <c r="E992" t="str">
        <f>IF('Floriani Price List'!L236,"",'Floriani Price List'!J236)</f>
        <v/>
      </c>
    </row>
    <row r="993" spans="1:5">
      <c r="A993" s="263"/>
      <c r="B993" t="str">
        <f>IF('Floriani Price List'!L237,"",'Floriani Price List'!A237)</f>
        <v/>
      </c>
      <c r="C993" t="str">
        <f>IF('Floriani Price List'!L237,"",'Floriani Price List'!B237)</f>
        <v/>
      </c>
      <c r="D993" t="str">
        <f>IF('Floriani Price List'!L237,"",'Floriani Price List'!M237)</f>
        <v/>
      </c>
      <c r="E993" t="str">
        <f>IF('Floriani Price List'!L237,"",'Floriani Price List'!J237)</f>
        <v/>
      </c>
    </row>
    <row r="994" spans="1:5">
      <c r="A994" s="263"/>
      <c r="B994" t="str">
        <f>IF('Floriani Price List'!L238,"",'Floriani Price List'!A238)</f>
        <v/>
      </c>
      <c r="C994" t="str">
        <f>IF('Floriani Price List'!L238,"",'Floriani Price List'!B238)</f>
        <v/>
      </c>
      <c r="D994" t="str">
        <f>IF('Floriani Price List'!L238,"",'Floriani Price List'!M238)</f>
        <v/>
      </c>
      <c r="E994" t="str">
        <f>IF('Floriani Price List'!L238,"",'Floriani Price List'!J238)</f>
        <v/>
      </c>
    </row>
    <row r="995" spans="1:5">
      <c r="A995" s="263"/>
      <c r="B995" t="str">
        <f>IF('Floriani Price List'!L239,"",'Floriani Price List'!A239)</f>
        <v/>
      </c>
      <c r="C995" t="str">
        <f>IF('Floriani Price List'!L239,"",'Floriani Price List'!B239)</f>
        <v/>
      </c>
      <c r="D995" t="str">
        <f>IF('Floriani Price List'!L239,"",'Floriani Price List'!M239)</f>
        <v/>
      </c>
      <c r="E995" t="str">
        <f>IF('Floriani Price List'!L239,"",'Floriani Price List'!J239)</f>
        <v/>
      </c>
    </row>
    <row r="996" spans="1:5">
      <c r="A996" s="263"/>
      <c r="B996" t="str">
        <f>IF('Floriani Price List'!L240,"",'Floriani Price List'!A240)</f>
        <v/>
      </c>
      <c r="C996" t="str">
        <f>IF('Floriani Price List'!L240,"",'Floriani Price List'!B240)</f>
        <v/>
      </c>
      <c r="D996" t="str">
        <f>IF('Floriani Price List'!L240,"",'Floriani Price List'!M240)</f>
        <v/>
      </c>
      <c r="E996" t="str">
        <f>IF('Floriani Price List'!L240,"",'Floriani Price List'!J240)</f>
        <v/>
      </c>
    </row>
    <row r="997" spans="1:5">
      <c r="A997" s="263"/>
      <c r="B997" t="str">
        <f>IF('Floriani Price List'!L241,"",'Floriani Price List'!A241)</f>
        <v/>
      </c>
      <c r="C997" t="str">
        <f>IF('Floriani Price List'!L241,"",'Floriani Price List'!B241)</f>
        <v/>
      </c>
      <c r="D997" t="str">
        <f>IF('Floriani Price List'!L241,"",'Floriani Price List'!M241)</f>
        <v/>
      </c>
      <c r="E997" t="str">
        <f>IF('Floriani Price List'!L241,"",'Floriani Price List'!J241)</f>
        <v/>
      </c>
    </row>
    <row r="998" spans="1:5">
      <c r="A998" s="263"/>
      <c r="B998" t="str">
        <f>IF('Floriani Price List'!L242,"",'Floriani Price List'!A242)</f>
        <v/>
      </c>
      <c r="C998" t="str">
        <f>IF('Floriani Price List'!L242,"",'Floriani Price List'!B242)</f>
        <v/>
      </c>
      <c r="D998" t="str">
        <f>IF('Floriani Price List'!L242,"",'Floriani Price List'!M242)</f>
        <v/>
      </c>
      <c r="E998" t="str">
        <f>IF('Floriani Price List'!L242,"",'Floriani Price List'!J242)</f>
        <v/>
      </c>
    </row>
    <row r="999" spans="1:5">
      <c r="A999" s="263"/>
      <c r="B999" t="str">
        <f>IF('Floriani Price List'!L243,"",'Floriani Price List'!A243)</f>
        <v/>
      </c>
      <c r="C999" t="str">
        <f>IF('Floriani Price List'!L243,"",'Floriani Price List'!B243)</f>
        <v/>
      </c>
      <c r="D999" t="str">
        <f>IF('Floriani Price List'!L243,"",'Floriani Price List'!M243)</f>
        <v/>
      </c>
      <c r="E999" t="str">
        <f>IF('Floriani Price List'!L243,"",'Floriani Price List'!J243)</f>
        <v/>
      </c>
    </row>
    <row r="1000" spans="1:5">
      <c r="A1000" s="263"/>
      <c r="B1000" t="str">
        <f>IF('Floriani Price List'!L244,"",'Floriani Price List'!A244)</f>
        <v/>
      </c>
      <c r="C1000" t="str">
        <f>IF('Floriani Price List'!L244,"",'Floriani Price List'!B244)</f>
        <v/>
      </c>
      <c r="D1000" t="str">
        <f>IF('Floriani Price List'!L244,"",'Floriani Price List'!M244)</f>
        <v/>
      </c>
      <c r="E1000" t="str">
        <f>IF('Floriani Price List'!L244,"",'Floriani Price List'!J244)</f>
        <v/>
      </c>
    </row>
    <row r="1001" spans="1:5">
      <c r="A1001" s="263"/>
      <c r="B1001" t="str">
        <f>IF('Floriani Price List'!L245,"",'Floriani Price List'!A245)</f>
        <v/>
      </c>
      <c r="C1001" t="str">
        <f>IF('Floriani Price List'!L245,"",'Floriani Price List'!B245)</f>
        <v/>
      </c>
      <c r="D1001" t="str">
        <f>IF('Floriani Price List'!L245,"",'Floriani Price List'!M245)</f>
        <v/>
      </c>
      <c r="E1001" t="str">
        <f>IF('Floriani Price List'!L245,"",'Floriani Price List'!J245)</f>
        <v/>
      </c>
    </row>
    <row r="1002" spans="1:5">
      <c r="A1002" s="263"/>
      <c r="B1002" t="str">
        <f>IF('Floriani Price List'!L246,"",'Floriani Price List'!A246)</f>
        <v/>
      </c>
      <c r="C1002" t="str">
        <f>IF('Floriani Price List'!L246,"",'Floriani Price List'!B246)</f>
        <v/>
      </c>
      <c r="D1002" t="str">
        <f>IF('Floriani Price List'!L246,"",'Floriani Price List'!M246)</f>
        <v/>
      </c>
      <c r="E1002" t="str">
        <f>IF('Floriani Price List'!L246,"",'Floriani Price List'!J246)</f>
        <v/>
      </c>
    </row>
    <row r="1003" spans="1:5">
      <c r="A1003" s="263"/>
      <c r="B1003" t="str">
        <f>IF('Floriani Price List'!L247,"",'Floriani Price List'!A247)</f>
        <v/>
      </c>
      <c r="C1003" t="str">
        <f>IF('Floriani Price List'!L247,"",'Floriani Price List'!B247)</f>
        <v/>
      </c>
      <c r="D1003" t="str">
        <f>IF('Floriani Price List'!L247,"",'Floriani Price List'!M247)</f>
        <v/>
      </c>
      <c r="E1003" t="str">
        <f>IF('Floriani Price List'!L247,"",'Floriani Price List'!J247)</f>
        <v/>
      </c>
    </row>
    <row r="1004" spans="1:5">
      <c r="A1004" s="263"/>
      <c r="B1004" t="str">
        <f>IF('Floriani Price List'!L248,"",'Floriani Price List'!A248)</f>
        <v/>
      </c>
      <c r="C1004" t="str">
        <f>IF('Floriani Price List'!L248,"",'Floriani Price List'!B248)</f>
        <v/>
      </c>
      <c r="D1004" t="str">
        <f>IF('Floriani Price List'!L248,"",'Floriani Price List'!M248)</f>
        <v/>
      </c>
      <c r="E1004" t="str">
        <f>IF('Floriani Price List'!L248,"",'Floriani Price List'!J248)</f>
        <v/>
      </c>
    </row>
    <row r="1005" spans="1:5">
      <c r="A1005" s="263"/>
      <c r="B1005" t="str">
        <f>IF('Floriani Price List'!L250,"",'Floriani Price List'!A250)</f>
        <v/>
      </c>
      <c r="C1005" t="str">
        <f>IF('Floriani Price List'!L250,"",'Floriani Price List'!B250)</f>
        <v/>
      </c>
      <c r="D1005" t="str">
        <f>IF('Floriani Price List'!L250,"",'Floriani Price List'!M250)</f>
        <v/>
      </c>
      <c r="E1005" t="str">
        <f>IF('Floriani Price List'!L250,"",'Floriani Price List'!J250)</f>
        <v/>
      </c>
    </row>
    <row r="1006" spans="1:5">
      <c r="A1006" s="263"/>
      <c r="B1006" t="str">
        <f>IF('Floriani Price List'!L251,"",'Floriani Price List'!A251)</f>
        <v/>
      </c>
      <c r="C1006" t="str">
        <f>IF('Floriani Price List'!L251,"",'Floriani Price List'!B251)</f>
        <v/>
      </c>
      <c r="D1006" t="str">
        <f>IF('Floriani Price List'!L251,"",'Floriani Price List'!M251)</f>
        <v/>
      </c>
      <c r="E1006" t="str">
        <f>IF('Floriani Price List'!L251,"",'Floriani Price List'!J251)</f>
        <v/>
      </c>
    </row>
    <row r="1007" spans="1:5">
      <c r="A1007" s="263"/>
      <c r="B1007" t="str">
        <f>IF('Floriani Price List'!L252,"",'Floriani Price List'!A252)</f>
        <v/>
      </c>
      <c r="C1007" t="str">
        <f>IF('Floriani Price List'!L252,"",'Floriani Price List'!B252)</f>
        <v/>
      </c>
      <c r="D1007" t="str">
        <f>IF('Floriani Price List'!L252,"",'Floriani Price List'!M252)</f>
        <v/>
      </c>
      <c r="E1007" t="str">
        <f>IF('Floriani Price List'!L252,"",'Floriani Price List'!J252)</f>
        <v/>
      </c>
    </row>
    <row r="1008" spans="1:5">
      <c r="A1008" s="263"/>
      <c r="B1008" t="str">
        <f>IF('Floriani Price List'!L253,"",'Floriani Price List'!A253)</f>
        <v/>
      </c>
      <c r="C1008" t="str">
        <f>IF('Floriani Price List'!L253,"",'Floriani Price List'!B253)</f>
        <v/>
      </c>
      <c r="D1008" t="str">
        <f>IF('Floriani Price List'!L253,"",'Floriani Price List'!M253)</f>
        <v/>
      </c>
      <c r="E1008" t="str">
        <f>IF('Floriani Price List'!L253,"",'Floriani Price List'!J253)</f>
        <v/>
      </c>
    </row>
    <row r="1009" spans="1:5">
      <c r="A1009" s="263"/>
      <c r="B1009" t="str">
        <f>IF('Floriani Price List'!L254,"",'Floriani Price List'!A254)</f>
        <v/>
      </c>
      <c r="C1009" t="str">
        <f>IF('Floriani Price List'!L254,"",'Floriani Price List'!B254)</f>
        <v/>
      </c>
      <c r="D1009" t="str">
        <f>IF('Floriani Price List'!L254,"",'Floriani Price List'!M254)</f>
        <v/>
      </c>
      <c r="E1009" t="str">
        <f>IF('Floriani Price List'!L254,"",'Floriani Price List'!J254)</f>
        <v/>
      </c>
    </row>
    <row r="1010" spans="1:5">
      <c r="A1010" s="263"/>
      <c r="B1010" t="str">
        <f>IF('Floriani Price List'!L255,"",'Floriani Price List'!A255)</f>
        <v/>
      </c>
      <c r="C1010" t="str">
        <f>IF('Floriani Price List'!L255,"",'Floriani Price List'!B255)</f>
        <v/>
      </c>
      <c r="D1010" t="str">
        <f>IF('Floriani Price List'!L255,"",'Floriani Price List'!M255)</f>
        <v/>
      </c>
      <c r="E1010" t="str">
        <f>IF('Floriani Price List'!L255,"",'Floriani Price List'!J255)</f>
        <v/>
      </c>
    </row>
    <row r="1011" spans="1:5">
      <c r="A1011" s="263"/>
      <c r="B1011" t="str">
        <f>IF('Floriani Price List'!L256,"",'Floriani Price List'!A256)</f>
        <v/>
      </c>
      <c r="C1011" t="str">
        <f>IF('Floriani Price List'!L256,"",'Floriani Price List'!B256)</f>
        <v/>
      </c>
      <c r="D1011" t="str">
        <f>IF('Floriani Price List'!L256,"",'Floriani Price List'!M256)</f>
        <v/>
      </c>
      <c r="E1011" t="str">
        <f>IF('Floriani Price List'!L256,"",'Floriani Price List'!J256)</f>
        <v/>
      </c>
    </row>
    <row r="1012" spans="1:5">
      <c r="A1012" s="263"/>
      <c r="B1012" t="str">
        <f>IF('Floriani Price List'!L257,"",'Floriani Price List'!A257)</f>
        <v/>
      </c>
      <c r="C1012" t="str">
        <f>IF('Floriani Price List'!L257,"",'Floriani Price List'!B257)</f>
        <v/>
      </c>
      <c r="D1012" t="str">
        <f>IF('Floriani Price List'!L257,"",'Floriani Price List'!M257)</f>
        <v/>
      </c>
      <c r="E1012" t="str">
        <f>IF('Floriani Price List'!L257,"",'Floriani Price List'!J257)</f>
        <v/>
      </c>
    </row>
    <row r="1013" spans="1:5">
      <c r="A1013" s="263"/>
      <c r="B1013" t="str">
        <f>IF('Floriani Price List'!L258,"",'Floriani Price List'!A258)</f>
        <v/>
      </c>
      <c r="C1013" t="str">
        <f>IF('Floriani Price List'!L258,"",'Floriani Price List'!B258)</f>
        <v/>
      </c>
      <c r="D1013" t="str">
        <f>IF('Floriani Price List'!L258,"",'Floriani Price List'!M258)</f>
        <v/>
      </c>
      <c r="E1013" t="str">
        <f>IF('Floriani Price List'!L258,"",'Floriani Price List'!J258)</f>
        <v/>
      </c>
    </row>
    <row r="1014" spans="1:5">
      <c r="A1014" s="263"/>
      <c r="B1014" t="str">
        <f>IF('Floriani Price List'!L259,"",'Floriani Price List'!A259)</f>
        <v/>
      </c>
      <c r="C1014" t="str">
        <f>IF('Floriani Price List'!L259,"",'Floriani Price List'!B259)</f>
        <v/>
      </c>
      <c r="D1014" t="str">
        <f>IF('Floriani Price List'!L259,"",'Floriani Price List'!M259)</f>
        <v/>
      </c>
      <c r="E1014" t="str">
        <f>IF('Floriani Price List'!L259,"",'Floriani Price List'!J259)</f>
        <v/>
      </c>
    </row>
    <row r="1015" spans="1:5">
      <c r="A1015" s="263"/>
      <c r="B1015" t="str">
        <f>IF('Floriani Price List'!L260,"",'Floriani Price List'!A260)</f>
        <v/>
      </c>
      <c r="C1015" t="str">
        <f>IF('Floriani Price List'!L260,"",'Floriani Price List'!B260)</f>
        <v/>
      </c>
      <c r="D1015" t="str">
        <f>IF('Floriani Price List'!L260,"",'Floriani Price List'!M260)</f>
        <v/>
      </c>
      <c r="E1015" t="str">
        <f>IF('Floriani Price List'!L260,"",'Floriani Price List'!J260)</f>
        <v/>
      </c>
    </row>
    <row r="1016" spans="1:5">
      <c r="A1016" s="263"/>
      <c r="B1016" t="str">
        <f>IF('Floriani Price List'!L261,"",'Floriani Price List'!A261)</f>
        <v/>
      </c>
      <c r="C1016" t="str">
        <f>IF('Floriani Price List'!L261,"",'Floriani Price List'!B261)</f>
        <v/>
      </c>
      <c r="D1016" t="str">
        <f>IF('Floriani Price List'!L261,"",'Floriani Price List'!M261)</f>
        <v/>
      </c>
      <c r="E1016" t="str">
        <f>IF('Floriani Price List'!L261,"",'Floriani Price List'!J261)</f>
        <v/>
      </c>
    </row>
    <row r="1017" spans="1:5">
      <c r="A1017" s="263"/>
      <c r="B1017" t="str">
        <f>IF('Floriani Price List'!L262,"",'Floriani Price List'!A262)</f>
        <v/>
      </c>
      <c r="C1017" t="str">
        <f>IF('Floriani Price List'!L262,"",'Floriani Price List'!B262)</f>
        <v/>
      </c>
      <c r="D1017" t="str">
        <f>IF('Floriani Price List'!L262,"",'Floriani Price List'!M262)</f>
        <v/>
      </c>
      <c r="E1017" t="str">
        <f>IF('Floriani Price List'!L262,"",'Floriani Price List'!J262)</f>
        <v/>
      </c>
    </row>
    <row r="1018" spans="1:5">
      <c r="A1018" s="263"/>
      <c r="B1018" t="str">
        <f>IF('Floriani Price List'!L264,"",'Floriani Price List'!A264)</f>
        <v/>
      </c>
      <c r="C1018" t="str">
        <f>IF('Floriani Price List'!L264,"",'Floriani Price List'!B264)</f>
        <v/>
      </c>
      <c r="D1018" t="str">
        <f>IF('Floriani Price List'!L264,"",'Floriani Price List'!M264)</f>
        <v/>
      </c>
      <c r="E1018" t="str">
        <f>IF('Floriani Price List'!L264,"",'Floriani Price List'!J264)</f>
        <v/>
      </c>
    </row>
    <row r="1019" spans="1:5">
      <c r="A1019" s="263"/>
      <c r="B1019" t="str">
        <f>IF('Floriani Price List'!L265,"",'Floriani Price List'!A265)</f>
        <v/>
      </c>
      <c r="C1019" t="str">
        <f>IF('Floriani Price List'!L265,"",'Floriani Price List'!B265)</f>
        <v/>
      </c>
      <c r="D1019" t="str">
        <f>IF('Floriani Price List'!L265,"",'Floriani Price List'!M265)</f>
        <v/>
      </c>
      <c r="E1019" t="str">
        <f>IF('Floriani Price List'!L265,"",'Floriani Price List'!J265)</f>
        <v/>
      </c>
    </row>
    <row r="1020" spans="1:5">
      <c r="A1020" s="263"/>
      <c r="B1020" t="str">
        <f>IF('Floriani Price List'!L266,"",'Floriani Price List'!A266)</f>
        <v/>
      </c>
      <c r="C1020" t="str">
        <f>IF('Floriani Price List'!L266,"",'Floriani Price List'!B266)</f>
        <v/>
      </c>
      <c r="D1020" t="str">
        <f>IF('Floriani Price List'!L266,"",'Floriani Price List'!M266)</f>
        <v/>
      </c>
      <c r="E1020" t="str">
        <f>IF('Floriani Price List'!L266,"",'Floriani Price List'!J266)</f>
        <v/>
      </c>
    </row>
    <row r="1021" spans="1:5">
      <c r="A1021" s="263"/>
      <c r="B1021" t="str">
        <f>IF('Floriani Price List'!L267,"",'Floriani Price List'!A267)</f>
        <v/>
      </c>
      <c r="C1021" t="str">
        <f>IF('Floriani Price List'!L267,"",'Floriani Price List'!B267)</f>
        <v/>
      </c>
      <c r="D1021" t="str">
        <f>IF('Floriani Price List'!L267,"",'Floriani Price List'!M267)</f>
        <v/>
      </c>
      <c r="E1021" t="str">
        <f>IF('Floriani Price List'!L267,"",'Floriani Price List'!J267)</f>
        <v/>
      </c>
    </row>
    <row r="1022" spans="1:5">
      <c r="A1022" s="263"/>
      <c r="B1022" t="str">
        <f>IF('Floriani Price List'!L268,"",'Floriani Price List'!A268)</f>
        <v/>
      </c>
      <c r="C1022" t="str">
        <f>IF('Floriani Price List'!L268,"",'Floriani Price List'!B268)</f>
        <v/>
      </c>
      <c r="D1022" t="str">
        <f>IF('Floriani Price List'!L268,"",'Floriani Price List'!M268)</f>
        <v/>
      </c>
      <c r="E1022" t="str">
        <f>IF('Floriani Price List'!L268,"",'Floriani Price List'!J268)</f>
        <v/>
      </c>
    </row>
    <row r="1023" spans="1:5">
      <c r="A1023" s="263"/>
      <c r="B1023" t="str">
        <f>IF('Floriani Price List'!L269,"",'Floriani Price List'!A269)</f>
        <v/>
      </c>
      <c r="C1023" t="str">
        <f>IF('Floriani Price List'!L269,"",'Floriani Price List'!B269)</f>
        <v/>
      </c>
      <c r="D1023" t="str">
        <f>IF('Floriani Price List'!L269,"",'Floriani Price List'!M269)</f>
        <v/>
      </c>
      <c r="E1023" t="str">
        <f>IF('Floriani Price List'!L269,"",'Floriani Price List'!J269)</f>
        <v/>
      </c>
    </row>
    <row r="1024" spans="1:5">
      <c r="A1024" s="263"/>
      <c r="B1024" t="str">
        <f>IF('Floriani Price List'!L270,"",'Floriani Price List'!A270)</f>
        <v/>
      </c>
      <c r="C1024" t="str">
        <f>IF('Floriani Price List'!L270,"",'Floriani Price List'!B270)</f>
        <v/>
      </c>
      <c r="D1024" t="str">
        <f>IF('Floriani Price List'!L270,"",'Floriani Price List'!M270)</f>
        <v/>
      </c>
      <c r="E1024" t="str">
        <f>IF('Floriani Price List'!L270,"",'Floriani Price List'!J270)</f>
        <v/>
      </c>
    </row>
    <row r="1025" spans="1:5">
      <c r="A1025" s="263"/>
      <c r="B1025" t="str">
        <f>IF('Floriani Price List'!L271,"",'Floriani Price List'!A271)</f>
        <v/>
      </c>
      <c r="C1025" t="str">
        <f>IF('Floriani Price List'!L271,"",'Floriani Price List'!B271)</f>
        <v/>
      </c>
      <c r="D1025" t="str">
        <f>IF('Floriani Price List'!L271,"",'Floriani Price List'!M271)</f>
        <v/>
      </c>
      <c r="E1025" t="str">
        <f>IF('Floriani Price List'!L271,"",'Floriani Price List'!J271)</f>
        <v/>
      </c>
    </row>
    <row r="1026" spans="1:5">
      <c r="A1026" s="263"/>
      <c r="B1026" t="str">
        <f>IF('Floriani Price List'!L273,"",'Floriani Price List'!A273)</f>
        <v/>
      </c>
      <c r="C1026" t="str">
        <f>IF('Floriani Price List'!L273,"",'Floriani Price List'!B273)</f>
        <v/>
      </c>
      <c r="D1026" t="str">
        <f>IF('Floriani Price List'!L273,"",'Floriani Price List'!M273)</f>
        <v/>
      </c>
      <c r="E1026" t="str">
        <f>IF('Floriani Price List'!L273,"",'Floriani Price List'!J273)</f>
        <v/>
      </c>
    </row>
    <row r="1027" spans="1:5">
      <c r="A1027" s="263"/>
      <c r="B1027" t="str">
        <f>IF('Floriani Price List'!L274,"",'Floriani Price List'!A274)</f>
        <v/>
      </c>
      <c r="C1027" t="str">
        <f>IF('Floriani Price List'!L274,"",'Floriani Price List'!B274)</f>
        <v/>
      </c>
      <c r="D1027" t="str">
        <f>IF('Floriani Price List'!L274,"",'Floriani Price List'!M274)</f>
        <v/>
      </c>
      <c r="E1027" t="str">
        <f>IF('Floriani Price List'!L274,"",'Floriani Price List'!J274)</f>
        <v/>
      </c>
    </row>
    <row r="1028" spans="1:5">
      <c r="A1028" s="263"/>
      <c r="B1028" t="str">
        <f>IF('Floriani Price List'!L275,"",'Floriani Price List'!A275)</f>
        <v/>
      </c>
      <c r="C1028" t="str">
        <f>IF('Floriani Price List'!L275,"",'Floriani Price List'!B275)</f>
        <v/>
      </c>
      <c r="D1028" t="str">
        <f>IF('Floriani Price List'!L275,"",'Floriani Price List'!M275)</f>
        <v/>
      </c>
      <c r="E1028" t="str">
        <f>IF('Floriani Price List'!L275,"",'Floriani Price List'!J275)</f>
        <v/>
      </c>
    </row>
    <row r="1029" spans="1:5">
      <c r="A1029" s="263"/>
      <c r="B1029" t="str">
        <f>IF('Floriani Price List'!L276,"",'Floriani Price List'!A276)</f>
        <v/>
      </c>
      <c r="C1029" t="str">
        <f>IF('Floriani Price List'!L276,"",'Floriani Price List'!B276)</f>
        <v/>
      </c>
      <c r="D1029" t="str">
        <f>IF('Floriani Price List'!L276,"",'Floriani Price List'!M276)</f>
        <v/>
      </c>
      <c r="E1029" t="str">
        <f>IF('Floriani Price List'!L276,"",'Floriani Price List'!J276)</f>
        <v/>
      </c>
    </row>
    <row r="1030" spans="1:5">
      <c r="A1030" s="263"/>
      <c r="B1030" t="str">
        <f>IF('Floriani Price List'!L277,"",'Floriani Price List'!A277)</f>
        <v/>
      </c>
      <c r="C1030" t="str">
        <f>IF('Floriani Price List'!L277,"",'Floriani Price List'!B277)</f>
        <v/>
      </c>
      <c r="D1030" t="str">
        <f>IF('Floriani Price List'!L277,"",'Floriani Price List'!M277)</f>
        <v/>
      </c>
      <c r="E1030" t="str">
        <f>IF('Floriani Price List'!L277,"",'Floriani Price List'!J277)</f>
        <v/>
      </c>
    </row>
    <row r="1031" spans="1:5">
      <c r="A1031" s="263"/>
      <c r="B1031" t="str">
        <f>IF('Floriani Price List'!L279,"",'Floriani Price List'!A279)</f>
        <v/>
      </c>
      <c r="C1031" t="str">
        <f>IF('Floriani Price List'!L279,"",'Floriani Price List'!B279)</f>
        <v/>
      </c>
      <c r="D1031" t="str">
        <f>IF('Floriani Price List'!L279,"",'Floriani Price List'!M279)</f>
        <v/>
      </c>
      <c r="E1031" t="str">
        <f>IF('Floriani Price List'!L279,"",'Floriani Price List'!J279)</f>
        <v/>
      </c>
    </row>
    <row r="1032" spans="1:5">
      <c r="A1032" s="263"/>
      <c r="B1032" t="str">
        <f>IF('Floriani Price List'!L281,"",'Floriani Price List'!A281)</f>
        <v/>
      </c>
      <c r="C1032" t="str">
        <f>IF('Floriani Price List'!L281,"",'Floriani Price List'!B281)</f>
        <v/>
      </c>
      <c r="D1032" t="str">
        <f>IF('Floriani Price List'!L281,"",'Floriani Price List'!M281)</f>
        <v/>
      </c>
      <c r="E1032" t="str">
        <f>IF('Floriani Price List'!L281,"",'Floriani Price List'!J281)</f>
        <v/>
      </c>
    </row>
    <row r="1033" spans="1:5">
      <c r="A1033" s="263"/>
      <c r="B1033" t="str">
        <f>IF('Floriani Price List'!L282,"",'Floriani Price List'!A282)</f>
        <v/>
      </c>
      <c r="C1033" t="str">
        <f>IF('Floriani Price List'!L282,"",'Floriani Price List'!B282)</f>
        <v/>
      </c>
      <c r="D1033" t="str">
        <f>IF('Floriani Price List'!L282,"",'Floriani Price List'!M282)</f>
        <v/>
      </c>
      <c r="E1033" t="str">
        <f>IF('Floriani Price List'!L282,"",'Floriani Price List'!J282)</f>
        <v/>
      </c>
    </row>
    <row r="1034" spans="1:5">
      <c r="A1034" s="263"/>
      <c r="B1034" t="str">
        <f>IF('Floriani Price List'!L283,"",'Floriani Price List'!A283)</f>
        <v/>
      </c>
      <c r="C1034" t="str">
        <f>IF('Floriani Price List'!L283,"",'Floriani Price List'!B283)</f>
        <v/>
      </c>
      <c r="D1034" t="str">
        <f>IF('Floriani Price List'!L283,"",'Floriani Price List'!M283)</f>
        <v/>
      </c>
      <c r="E1034" t="str">
        <f>IF('Floriani Price List'!L283,"",'Floriani Price List'!J283)</f>
        <v/>
      </c>
    </row>
    <row r="1035" spans="1:5">
      <c r="A1035" s="263"/>
      <c r="B1035" t="str">
        <f>IF('Floriani Price List'!L284,"",'Floriani Price List'!A284)</f>
        <v/>
      </c>
      <c r="C1035" t="str">
        <f>IF('Floriani Price List'!L284,"",'Floriani Price List'!B284)</f>
        <v/>
      </c>
      <c r="D1035" t="str">
        <f>IF('Floriani Price List'!L284,"",'Floriani Price List'!M284)</f>
        <v/>
      </c>
      <c r="E1035" t="str">
        <f>IF('Floriani Price List'!L284,"",'Floriani Price List'!J284)</f>
        <v/>
      </c>
    </row>
    <row r="1036" spans="1:5">
      <c r="A1036" s="263"/>
      <c r="B1036" t="str">
        <f>IF('Floriani Price List'!L286,"",'Floriani Price List'!A286)</f>
        <v/>
      </c>
      <c r="C1036" t="str">
        <f>IF('Floriani Price List'!L286,"",'Floriani Price List'!B286)</f>
        <v/>
      </c>
      <c r="D1036" t="str">
        <f>IF('Floriani Price List'!L286,"",'Floriani Price List'!M286)</f>
        <v/>
      </c>
      <c r="E1036" t="str">
        <f>IF('Floriani Price List'!L286,"",'Floriani Price List'!J286)</f>
        <v/>
      </c>
    </row>
    <row r="1037" spans="1:5">
      <c r="A1037" s="263"/>
      <c r="B1037" t="str">
        <f>IF('Floriani Price List'!L287,"",'Floriani Price List'!A287)</f>
        <v/>
      </c>
      <c r="C1037" t="str">
        <f>IF('Floriani Price List'!L287,"",'Floriani Price List'!B287)</f>
        <v/>
      </c>
      <c r="D1037" t="str">
        <f>IF('Floriani Price List'!L287,"",'Floriani Price List'!M287)</f>
        <v/>
      </c>
      <c r="E1037" t="str">
        <f>IF('Floriani Price List'!L287,"",'Floriani Price List'!J287)</f>
        <v/>
      </c>
    </row>
    <row r="1038" spans="1:5">
      <c r="A1038" s="263"/>
      <c r="B1038" t="str">
        <f>IF('Floriani Price List'!L288,"",'Floriani Price List'!A288)</f>
        <v/>
      </c>
      <c r="C1038" t="str">
        <f>IF('Floriani Price List'!L288,"",'Floriani Price List'!B288)</f>
        <v/>
      </c>
      <c r="D1038" t="str">
        <f>IF('Floriani Price List'!L288,"",'Floriani Price List'!M288)</f>
        <v/>
      </c>
      <c r="E1038" t="str">
        <f>IF('Floriani Price List'!L288,"",'Floriani Price List'!J288)</f>
        <v/>
      </c>
    </row>
    <row r="1039" spans="1:5">
      <c r="A1039" s="263"/>
      <c r="B1039" t="str">
        <f>IF('Floriani Price List'!L289,"",'Floriani Price List'!A289)</f>
        <v/>
      </c>
      <c r="C1039" t="str">
        <f>IF('Floriani Price List'!L289,"",'Floriani Price List'!B289)</f>
        <v/>
      </c>
      <c r="D1039" t="str">
        <f>IF('Floriani Price List'!L289,"",'Floriani Price List'!M289)</f>
        <v/>
      </c>
      <c r="E1039" t="str">
        <f>IF('Floriani Price List'!L289,"",'Floriani Price List'!J289)</f>
        <v/>
      </c>
    </row>
    <row r="1040" spans="1:5">
      <c r="A1040" s="263"/>
      <c r="B1040" t="str">
        <f>IF('Floriani Price List'!L290,"",'Floriani Price List'!A290)</f>
        <v/>
      </c>
      <c r="C1040" t="str">
        <f>IF('Floriani Price List'!L290,"",'Floriani Price List'!B290)</f>
        <v/>
      </c>
      <c r="D1040" t="str">
        <f>IF('Floriani Price List'!L290,"",'Floriani Price List'!M290)</f>
        <v/>
      </c>
      <c r="E1040" t="str">
        <f>IF('Floriani Price List'!L290,"",'Floriani Price List'!J290)</f>
        <v/>
      </c>
    </row>
    <row r="1041" spans="1:5">
      <c r="A1041" s="263"/>
      <c r="B1041" t="str">
        <f>IF('Floriani Price List'!L291,"",'Floriani Price List'!A291)</f>
        <v/>
      </c>
      <c r="C1041" t="str">
        <f>IF('Floriani Price List'!L291,"",'Floriani Price List'!B291)</f>
        <v/>
      </c>
      <c r="D1041" t="str">
        <f>IF('Floriani Price List'!L291,"",'Floriani Price List'!M291)</f>
        <v/>
      </c>
      <c r="E1041" t="str">
        <f>IF('Floriani Price List'!L291,"",'Floriani Price List'!J291)</f>
        <v/>
      </c>
    </row>
    <row r="1042" spans="1:5">
      <c r="A1042" s="263"/>
      <c r="B1042" t="str">
        <f>IF('Floriani Price List'!L292,"",'Floriani Price List'!A292)</f>
        <v/>
      </c>
      <c r="C1042" t="str">
        <f>IF('Floriani Price List'!L292,"",'Floriani Price List'!B292)</f>
        <v/>
      </c>
      <c r="D1042" t="str">
        <f>IF('Floriani Price List'!L292,"",'Floriani Price List'!M292)</f>
        <v/>
      </c>
      <c r="E1042" t="str">
        <f>IF('Floriani Price List'!L292,"",'Floriani Price List'!J292)</f>
        <v/>
      </c>
    </row>
    <row r="1043" spans="1:5">
      <c r="A1043" s="263"/>
      <c r="B1043" t="str">
        <f>IF('Floriani Price List'!L293,"",'Floriani Price List'!A293)</f>
        <v/>
      </c>
      <c r="C1043" t="str">
        <f>IF('Floriani Price List'!L293,"",'Floriani Price List'!B293)</f>
        <v/>
      </c>
      <c r="D1043" t="str">
        <f>IF('Floriani Price List'!L293,"",'Floriani Price List'!M293)</f>
        <v/>
      </c>
      <c r="E1043" t="str">
        <f>IF('Floriani Price List'!L293,"",'Floriani Price List'!J293)</f>
        <v/>
      </c>
    </row>
    <row r="1044" spans="1:5">
      <c r="A1044" s="263"/>
      <c r="B1044" t="str">
        <f>IF('Floriani Price List'!L294,"",'Floriani Price List'!A294)</f>
        <v/>
      </c>
      <c r="C1044" t="str">
        <f>IF('Floriani Price List'!L294,"",'Floriani Price List'!B294)</f>
        <v/>
      </c>
      <c r="D1044" t="str">
        <f>IF('Floriani Price List'!L294,"",'Floriani Price List'!M294)</f>
        <v/>
      </c>
      <c r="E1044" t="str">
        <f>IF('Floriani Price List'!L294,"",'Floriani Price List'!J294)</f>
        <v/>
      </c>
    </row>
    <row r="1045" spans="1:5">
      <c r="A1045" s="263"/>
      <c r="B1045" t="str">
        <f>IF('Floriani Price List'!L295,"",'Floriani Price List'!A295)</f>
        <v/>
      </c>
      <c r="C1045" t="str">
        <f>IF('Floriani Price List'!L295,"",'Floriani Price List'!B295)</f>
        <v/>
      </c>
      <c r="D1045" t="str">
        <f>IF('Floriani Price List'!L295,"",'Floriani Price List'!M295)</f>
        <v/>
      </c>
      <c r="E1045" t="str">
        <f>IF('Floriani Price List'!L295,"",'Floriani Price List'!J295)</f>
        <v/>
      </c>
    </row>
    <row r="1046" spans="1:5">
      <c r="A1046" s="263"/>
      <c r="B1046" t="str">
        <f>IF('Floriani Price List'!L296,"",'Floriani Price List'!A296)</f>
        <v/>
      </c>
      <c r="C1046" t="str">
        <f>IF('Floriani Price List'!L296,"",'Floriani Price List'!B296)</f>
        <v/>
      </c>
      <c r="D1046" t="str">
        <f>IF('Floriani Price List'!L296,"",'Floriani Price List'!M296)</f>
        <v/>
      </c>
      <c r="E1046" t="str">
        <f>IF('Floriani Price List'!L296,"",'Floriani Price List'!J296)</f>
        <v/>
      </c>
    </row>
    <row r="1047" spans="1:5">
      <c r="A1047" s="263"/>
      <c r="B1047" t="str">
        <f>IF('Floriani Price List'!L297,"",'Floriani Price List'!A297)</f>
        <v/>
      </c>
      <c r="C1047" t="str">
        <f>IF('Floriani Price List'!L297,"",'Floriani Price List'!B297)</f>
        <v/>
      </c>
      <c r="D1047" t="str">
        <f>IF('Floriani Price List'!L297,"",'Floriani Price List'!M297)</f>
        <v/>
      </c>
      <c r="E1047" t="str">
        <f>IF('Floriani Price List'!L297,"",'Floriani Price List'!J297)</f>
        <v/>
      </c>
    </row>
    <row r="1048" spans="1:5">
      <c r="A1048" s="263"/>
      <c r="B1048" t="str">
        <f>IF('Floriani Price List'!L298,"",'Floriani Price List'!A298)</f>
        <v/>
      </c>
      <c r="C1048" t="str">
        <f>IF('Floriani Price List'!L298,"",'Floriani Price List'!B298)</f>
        <v/>
      </c>
      <c r="D1048" t="str">
        <f>IF('Floriani Price List'!L298,"",'Floriani Price List'!M298)</f>
        <v/>
      </c>
      <c r="E1048" t="str">
        <f>IF('Floriani Price List'!L298,"",'Floriani Price List'!J298)</f>
        <v/>
      </c>
    </row>
    <row r="1049" spans="1:5">
      <c r="A1049" s="263"/>
      <c r="B1049" t="str">
        <f>IF('Floriani Price List'!L299,"",'Floriani Price List'!A299)</f>
        <v/>
      </c>
      <c r="C1049" t="str">
        <f>IF('Floriani Price List'!L299,"",'Floriani Price List'!B299)</f>
        <v/>
      </c>
      <c r="D1049" t="str">
        <f>IF('Floriani Price List'!L299,"",'Floriani Price List'!M299)</f>
        <v/>
      </c>
      <c r="E1049" t="str">
        <f>IF('Floriani Price List'!L299,"",'Floriani Price List'!J299)</f>
        <v/>
      </c>
    </row>
    <row r="1050" spans="1:5">
      <c r="A1050" s="263"/>
      <c r="B1050" t="str">
        <f>IF('Floriani Price List'!L300,"",'Floriani Price List'!A300)</f>
        <v/>
      </c>
      <c r="C1050" t="str">
        <f>IF('Floriani Price List'!L300,"",'Floriani Price List'!B300)</f>
        <v/>
      </c>
      <c r="D1050" t="str">
        <f>IF('Floriani Price List'!L300,"",'Floriani Price List'!M300)</f>
        <v/>
      </c>
      <c r="E1050" t="str">
        <f>IF('Floriani Price List'!L300,"",'Floriani Price List'!J300)</f>
        <v/>
      </c>
    </row>
    <row r="1051" spans="1:5">
      <c r="A1051" s="263"/>
      <c r="B1051" t="str">
        <f>IF('Floriani Price List'!L301,"",'Floriani Price List'!A301)</f>
        <v/>
      </c>
      <c r="C1051" t="str">
        <f>IF('Floriani Price List'!L301,"",'Floriani Price List'!B301)</f>
        <v/>
      </c>
      <c r="D1051" t="str">
        <f>IF('Floriani Price List'!L301,"",'Floriani Price List'!M301)</f>
        <v/>
      </c>
      <c r="E1051" t="str">
        <f>IF('Floriani Price List'!L301,"",'Floriani Price List'!J301)</f>
        <v/>
      </c>
    </row>
    <row r="1052" spans="1:5">
      <c r="A1052" s="263"/>
      <c r="B1052" t="str">
        <f>IF('Floriani Price List'!L302,"",'Floriani Price List'!A302)</f>
        <v/>
      </c>
      <c r="C1052" t="str">
        <f>IF('Floriani Price List'!L302,"",'Floriani Price List'!B302)</f>
        <v/>
      </c>
      <c r="D1052" t="str">
        <f>IF('Floriani Price List'!L302,"",'Floriani Price List'!M302)</f>
        <v/>
      </c>
      <c r="E1052" t="str">
        <f>IF('Floriani Price List'!L302,"",'Floriani Price List'!J302)</f>
        <v/>
      </c>
    </row>
    <row r="1053" spans="1:5">
      <c r="A1053" s="263"/>
      <c r="B1053" t="str">
        <f>IF('Floriani Price List'!L303,"",'Floriani Price List'!A303)</f>
        <v/>
      </c>
      <c r="C1053" t="str">
        <f>IF('Floriani Price List'!L303,"",'Floriani Price List'!B303)</f>
        <v/>
      </c>
      <c r="D1053" t="str">
        <f>IF('Floriani Price List'!L303,"",'Floriani Price List'!M303)</f>
        <v/>
      </c>
      <c r="E1053" t="str">
        <f>IF('Floriani Price List'!L303,"",'Floriani Price List'!J303)</f>
        <v/>
      </c>
    </row>
    <row r="1054" spans="1:5">
      <c r="A1054" s="263"/>
      <c r="B1054" t="str">
        <f>IF('Floriani Price List'!L305,"",'Floriani Price List'!A305)</f>
        <v/>
      </c>
      <c r="C1054" t="str">
        <f>IF('Floriani Price List'!L305,"",'Floriani Price List'!B305)</f>
        <v/>
      </c>
      <c r="D1054" t="str">
        <f>IF('Floriani Price List'!L305,"",'Floriani Price List'!M305)</f>
        <v/>
      </c>
      <c r="E1054" t="str">
        <f>IF('Floriani Price List'!L305,"",'Floriani Price List'!J305)</f>
        <v/>
      </c>
    </row>
    <row r="1055" spans="1:5">
      <c r="A1055" s="263"/>
      <c r="B1055" t="str">
        <f>IF('Floriani Price List'!L306,"",'Floriani Price List'!A306)</f>
        <v/>
      </c>
      <c r="C1055" t="str">
        <f>IF('Floriani Price List'!L306,"",'Floriani Price List'!B306)</f>
        <v/>
      </c>
      <c r="D1055" t="str">
        <f>IF('Floriani Price List'!L306,"",'Floriani Price List'!M306)</f>
        <v/>
      </c>
      <c r="E1055" t="str">
        <f>IF('Floriani Price List'!L306,"",'Floriani Price List'!J306)</f>
        <v/>
      </c>
    </row>
    <row r="1056" spans="1:5">
      <c r="A1056" s="263"/>
      <c r="B1056" t="str">
        <f>IF('Floriani Price List'!L307,"",'Floriani Price List'!A307)</f>
        <v/>
      </c>
      <c r="C1056" t="str">
        <f>IF('Floriani Price List'!L307,"",'Floriani Price List'!B307)</f>
        <v/>
      </c>
      <c r="D1056" t="str">
        <f>IF('Floriani Price List'!L307,"",'Floriani Price List'!M307)</f>
        <v/>
      </c>
      <c r="E1056" t="str">
        <f>IF('Floriani Price List'!L307,"",'Floriani Price List'!J307)</f>
        <v/>
      </c>
    </row>
    <row r="1057" spans="1:5">
      <c r="A1057" s="263"/>
      <c r="B1057" t="str">
        <f>IF('Floriani Price List'!L308,"",'Floriani Price List'!A308)</f>
        <v/>
      </c>
      <c r="C1057" t="str">
        <f>IF('Floriani Price List'!L308,"",'Floriani Price List'!B308)</f>
        <v/>
      </c>
      <c r="D1057" t="str">
        <f>IF('Floriani Price List'!L308,"",'Floriani Price List'!M308)</f>
        <v/>
      </c>
      <c r="E1057" t="str">
        <f>IF('Floriani Price List'!L308,"",'Floriani Price List'!J308)</f>
        <v/>
      </c>
    </row>
    <row r="1058" spans="1:5">
      <c r="A1058" s="263"/>
      <c r="B1058" t="str">
        <f>IF('Floriani Price List'!L309,"",'Floriani Price List'!A309)</f>
        <v/>
      </c>
      <c r="C1058" t="str">
        <f>IF('Floriani Price List'!L309,"",'Floriani Price List'!B309)</f>
        <v/>
      </c>
      <c r="D1058" t="str">
        <f>IF('Floriani Price List'!L309,"",'Floriani Price List'!M309)</f>
        <v/>
      </c>
      <c r="E1058" t="str">
        <f>IF('Floriani Price List'!L309,"",'Floriani Price List'!J309)</f>
        <v/>
      </c>
    </row>
    <row r="1059" spans="1:5">
      <c r="A1059" s="263"/>
      <c r="B1059" t="str">
        <f>IF('Floriani Price List'!L310,"",'Floriani Price List'!A310)</f>
        <v/>
      </c>
      <c r="C1059" t="str">
        <f>IF('Floriani Price List'!L310,"",'Floriani Price List'!B310)</f>
        <v/>
      </c>
      <c r="D1059" t="str">
        <f>IF('Floriani Price List'!L310,"",'Floriani Price List'!M310)</f>
        <v/>
      </c>
      <c r="E1059" t="str">
        <f>IF('Floriani Price List'!L310,"",'Floriani Price List'!J310)</f>
        <v/>
      </c>
    </row>
    <row r="1060" spans="1:5">
      <c r="A1060" s="263"/>
      <c r="B1060" t="str">
        <f>IF('Floriani Price List'!L311,"",'Floriani Price List'!A311)</f>
        <v/>
      </c>
      <c r="C1060" t="str">
        <f>IF('Floriani Price List'!L311,"",'Floriani Price List'!B311)</f>
        <v/>
      </c>
      <c r="D1060" t="str">
        <f>IF('Floriani Price List'!L311,"",'Floriani Price List'!M311)</f>
        <v/>
      </c>
      <c r="E1060" t="str">
        <f>IF('Floriani Price List'!L311,"",'Floriani Price List'!J311)</f>
        <v/>
      </c>
    </row>
    <row r="1061" spans="1:5">
      <c r="A1061" s="263"/>
      <c r="B1061" t="str">
        <f>IF('Floriani Price List'!L312,"",'Floriani Price List'!A312)</f>
        <v/>
      </c>
      <c r="C1061" t="str">
        <f>IF('Floriani Price List'!L312,"",'Floriani Price List'!B312)</f>
        <v/>
      </c>
      <c r="D1061" t="str">
        <f>IF('Floriani Price List'!L312,"",'Floriani Price List'!M312)</f>
        <v/>
      </c>
      <c r="E1061" t="str">
        <f>IF('Floriani Price List'!L312,"",'Floriani Price List'!J312)</f>
        <v/>
      </c>
    </row>
    <row r="1062" spans="1:5">
      <c r="A1062" s="263"/>
      <c r="B1062" t="str">
        <f>IF('Floriani Price List'!L313,"",'Floriani Price List'!A313)</f>
        <v/>
      </c>
      <c r="C1062" t="str">
        <f>IF('Floriani Price List'!L313,"",'Floriani Price List'!B313)</f>
        <v/>
      </c>
      <c r="D1062" t="str">
        <f>IF('Floriani Price List'!L313,"",'Floriani Price List'!M313)</f>
        <v/>
      </c>
      <c r="E1062" t="str">
        <f>IF('Floriani Price List'!L313,"",'Floriani Price List'!J313)</f>
        <v/>
      </c>
    </row>
    <row r="1063" spans="1:5">
      <c r="A1063" s="263"/>
      <c r="B1063" t="str">
        <f>IF('Floriani Price List'!L314,"",'Floriani Price List'!A314)</f>
        <v/>
      </c>
      <c r="C1063" t="str">
        <f>IF('Floriani Price List'!L314,"",'Floriani Price List'!B314)</f>
        <v/>
      </c>
      <c r="D1063" t="str">
        <f>IF('Floriani Price List'!L314,"",'Floriani Price List'!M314)</f>
        <v/>
      </c>
      <c r="E1063" t="str">
        <f>IF('Floriani Price List'!L314,"",'Floriani Price List'!J314)</f>
        <v/>
      </c>
    </row>
    <row r="1064" spans="1:5">
      <c r="A1064" s="263"/>
      <c r="B1064" t="str">
        <f>IF('Floriani Price List'!L315,"",'Floriani Price List'!A315)</f>
        <v/>
      </c>
      <c r="C1064" t="str">
        <f>IF('Floriani Price List'!L315,"",'Floriani Price List'!B315)</f>
        <v/>
      </c>
      <c r="D1064" t="str">
        <f>IF('Floriani Price List'!L315,"",'Floriani Price List'!M315)</f>
        <v/>
      </c>
      <c r="E1064" t="str">
        <f>IF('Floriani Price List'!L315,"",'Floriani Price List'!J315)</f>
        <v/>
      </c>
    </row>
    <row r="1065" spans="1:5">
      <c r="A1065" s="263"/>
      <c r="B1065" t="str">
        <f>IF('Floriani Price List'!L316,"",'Floriani Price List'!A316)</f>
        <v/>
      </c>
      <c r="C1065" t="str">
        <f>IF('Floriani Price List'!L316,"",'Floriani Price List'!B316)</f>
        <v/>
      </c>
      <c r="D1065" t="str">
        <f>IF('Floriani Price List'!L316,"",'Floriani Price List'!M316)</f>
        <v/>
      </c>
      <c r="E1065" t="str">
        <f>IF('Floriani Price List'!L316,"",'Floriani Price List'!J316)</f>
        <v/>
      </c>
    </row>
    <row r="1066" spans="1:5">
      <c r="A1066" s="263"/>
      <c r="B1066" t="str">
        <f>IF('Floriani Price List'!L317,"",'Floriani Price List'!A317)</f>
        <v/>
      </c>
      <c r="C1066" t="str">
        <f>IF('Floriani Price List'!L317,"",'Floriani Price List'!B317)</f>
        <v/>
      </c>
      <c r="D1066" t="str">
        <f>IF('Floriani Price List'!L317,"",'Floriani Price List'!M317)</f>
        <v/>
      </c>
      <c r="E1066" t="str">
        <f>IF('Floriani Price List'!L317,"",'Floriani Price List'!J317)</f>
        <v/>
      </c>
    </row>
    <row r="1067" spans="1:5">
      <c r="A1067" s="263"/>
      <c r="B1067" t="str">
        <f>IF('Floriani Price List'!L318,"",'Floriani Price List'!A318)</f>
        <v/>
      </c>
      <c r="C1067" t="str">
        <f>IF('Floriani Price List'!L318,"",'Floriani Price List'!B318)</f>
        <v/>
      </c>
      <c r="D1067" t="str">
        <f>IF('Floriani Price List'!L318,"",'Floriani Price List'!M318)</f>
        <v/>
      </c>
      <c r="E1067" t="str">
        <f>IF('Floriani Price List'!L318,"",'Floriani Price List'!J318)</f>
        <v/>
      </c>
    </row>
    <row r="1068" spans="1:5">
      <c r="A1068" s="263"/>
      <c r="B1068" t="str">
        <f>IF('Floriani Price List'!L319,"",'Floriani Price List'!A319)</f>
        <v/>
      </c>
      <c r="C1068" t="str">
        <f>IF('Floriani Price List'!L319,"",'Floriani Price List'!B319)</f>
        <v/>
      </c>
      <c r="D1068" t="str">
        <f>IF('Floriani Price List'!L319,"",'Floriani Price List'!M319)</f>
        <v/>
      </c>
      <c r="E1068" t="str">
        <f>IF('Floriani Price List'!L319,"",'Floriani Price List'!J319)</f>
        <v/>
      </c>
    </row>
    <row r="1069" spans="1:5">
      <c r="A1069" s="263"/>
      <c r="B1069" t="str">
        <f>IF('Floriani Price List'!L320,"",'Floriani Price List'!A320)</f>
        <v/>
      </c>
      <c r="C1069" t="str">
        <f>IF('Floriani Price List'!L320,"",'Floriani Price List'!B320)</f>
        <v/>
      </c>
      <c r="D1069" t="str">
        <f>IF('Floriani Price List'!L320,"",'Floriani Price List'!M320)</f>
        <v/>
      </c>
      <c r="E1069" t="str">
        <f>IF('Floriani Price List'!L320,"",'Floriani Price List'!J320)</f>
        <v/>
      </c>
    </row>
    <row r="1070" spans="1:5">
      <c r="A1070" s="263"/>
      <c r="B1070" t="str">
        <f>IF('Floriani Price List'!L321,"",'Floriani Price List'!A321)</f>
        <v/>
      </c>
      <c r="C1070" t="str">
        <f>IF('Floriani Price List'!L321,"",'Floriani Price List'!B321)</f>
        <v/>
      </c>
      <c r="D1070" t="str">
        <f>IF('Floriani Price List'!L321,"",'Floriani Price List'!M321)</f>
        <v/>
      </c>
      <c r="E1070" t="str">
        <f>IF('Floriani Price List'!L321,"",'Floriani Price List'!J321)</f>
        <v/>
      </c>
    </row>
    <row r="1071" spans="1:5">
      <c r="A1071" s="263"/>
      <c r="B1071" t="str">
        <f>IF('Floriani Price List'!L322,"",'Floriani Price List'!A322)</f>
        <v/>
      </c>
      <c r="C1071" t="str">
        <f>IF('Floriani Price List'!L322,"",'Floriani Price List'!B322)</f>
        <v/>
      </c>
      <c r="D1071" t="str">
        <f>IF('Floriani Price List'!L322,"",'Floriani Price List'!M322)</f>
        <v/>
      </c>
      <c r="E1071" t="str">
        <f>IF('Floriani Price List'!L322,"",'Floriani Price List'!J322)</f>
        <v/>
      </c>
    </row>
    <row r="1072" spans="1:5">
      <c r="A1072" s="263"/>
      <c r="B1072" t="str">
        <f>IF('Floriani Price List'!L323,"",'Floriani Price List'!A323)</f>
        <v/>
      </c>
      <c r="C1072" t="str">
        <f>IF('Floriani Price List'!L323,"",'Floriani Price List'!B323)</f>
        <v/>
      </c>
      <c r="D1072" t="str">
        <f>IF('Floriani Price List'!L323,"",'Floriani Price List'!M323)</f>
        <v/>
      </c>
      <c r="E1072" t="str">
        <f>IF('Floriani Price List'!L323,"",'Floriani Price List'!J323)</f>
        <v/>
      </c>
    </row>
    <row r="1073" spans="1:5">
      <c r="A1073" s="263"/>
      <c r="B1073" t="str">
        <f>IF('Floriani Price List'!L324,"",'Floriani Price List'!A324)</f>
        <v/>
      </c>
      <c r="C1073" t="str">
        <f>IF('Floriani Price List'!L324,"",'Floriani Price List'!B324)</f>
        <v/>
      </c>
      <c r="D1073" t="str">
        <f>IF('Floriani Price List'!L324,"",'Floriani Price List'!M324)</f>
        <v/>
      </c>
      <c r="E1073" t="str">
        <f>IF('Floriani Price List'!L324,"",'Floriani Price List'!J324)</f>
        <v/>
      </c>
    </row>
    <row r="1074" spans="1:5">
      <c r="A1074" s="263"/>
      <c r="B1074" t="str">
        <f>IF('Floriani Price List'!L325,"",'Floriani Price List'!A325)</f>
        <v/>
      </c>
      <c r="C1074" t="str">
        <f>IF('Floriani Price List'!L325,"",'Floriani Price List'!B325)</f>
        <v/>
      </c>
      <c r="D1074" t="str">
        <f>IF('Floriani Price List'!L325,"",'Floriani Price List'!M325)</f>
        <v/>
      </c>
      <c r="E1074" t="str">
        <f>IF('Floriani Price List'!L325,"",'Floriani Price List'!J325)</f>
        <v/>
      </c>
    </row>
    <row r="1075" spans="1:5">
      <c r="A1075" s="263"/>
      <c r="B1075" t="str">
        <f>IF('Floriani Price List'!L328,"",'Floriani Price List'!A328)</f>
        <v/>
      </c>
      <c r="C1075" t="str">
        <f>IF('Floriani Price List'!L328,"",'Floriani Price List'!B328)</f>
        <v/>
      </c>
      <c r="D1075" t="str">
        <f>IF('Floriani Price List'!L328,"",'Floriani Price List'!M328)</f>
        <v/>
      </c>
      <c r="E1075" t="str">
        <f>IF('Floriani Price List'!L328,"",'Floriani Price List'!J328)</f>
        <v/>
      </c>
    </row>
    <row r="1076" spans="1:5">
      <c r="A1076" s="263"/>
      <c r="B1076" t="str">
        <f>IF('Floriani Price List'!L329,"",'Floriani Price List'!A329)</f>
        <v/>
      </c>
      <c r="C1076" t="str">
        <f>IF('Floriani Price List'!L329,"",'Floriani Price List'!B329)</f>
        <v/>
      </c>
      <c r="D1076" t="str">
        <f>IF('Floriani Price List'!L329,"",'Floriani Price List'!M329)</f>
        <v/>
      </c>
      <c r="E1076" t="str">
        <f>IF('Floriani Price List'!L329,"",'Floriani Price List'!J329)</f>
        <v/>
      </c>
    </row>
    <row r="1077" spans="1:5">
      <c r="A1077" s="263"/>
      <c r="B1077" t="str">
        <f>IF('Floriani Price List'!L330,"",'Floriani Price List'!A330)</f>
        <v/>
      </c>
      <c r="C1077" t="str">
        <f>IF('Floriani Price List'!L330,"",'Floriani Price List'!B330)</f>
        <v/>
      </c>
      <c r="D1077" t="str">
        <f>IF('Floriani Price List'!L330,"",'Floriani Price List'!M330)</f>
        <v/>
      </c>
      <c r="E1077" t="str">
        <f>IF('Floriani Price List'!L330,"",'Floriani Price List'!J330)</f>
        <v/>
      </c>
    </row>
    <row r="1078" spans="1:5">
      <c r="A1078" s="263"/>
      <c r="B1078" t="str">
        <f>IF('Floriani Price List'!L331,"",'Floriani Price List'!A331)</f>
        <v/>
      </c>
      <c r="C1078" t="str">
        <f>IF('Floriani Price List'!L331,"",'Floriani Price List'!B331)</f>
        <v/>
      </c>
      <c r="D1078" t="str">
        <f>IF('Floriani Price List'!L331,"",'Floriani Price List'!M331)</f>
        <v/>
      </c>
      <c r="E1078" t="str">
        <f>IF('Floriani Price List'!L331,"",'Floriani Price List'!J331)</f>
        <v/>
      </c>
    </row>
    <row r="1079" spans="1:5">
      <c r="A1079" s="263"/>
      <c r="B1079" t="str">
        <f>IF('Floriani Price List'!L332,"",'Floriani Price List'!A332)</f>
        <v/>
      </c>
      <c r="C1079" t="str">
        <f>IF('Floriani Price List'!L332,"",'Floriani Price List'!B332)</f>
        <v/>
      </c>
      <c r="D1079" t="str">
        <f>IF('Floriani Price List'!L332,"",'Floriani Price List'!M332)</f>
        <v/>
      </c>
      <c r="E1079" t="str">
        <f>IF('Floriani Price List'!L332,"",'Floriani Price List'!J332)</f>
        <v/>
      </c>
    </row>
    <row r="1080" spans="1:5">
      <c r="A1080" s="263"/>
      <c r="B1080" t="str">
        <f>IF('Floriani Price List'!L333,"",'Floriani Price List'!A333)</f>
        <v/>
      </c>
      <c r="C1080" t="str">
        <f>IF('Floriani Price List'!L333,"",'Floriani Price List'!B333)</f>
        <v/>
      </c>
      <c r="D1080" t="str">
        <f>IF('Floriani Price List'!L333,"",'Floriani Price List'!M333)</f>
        <v/>
      </c>
      <c r="E1080" t="str">
        <f>IF('Floriani Price List'!L333,"",'Floriani Price List'!J333)</f>
        <v/>
      </c>
    </row>
    <row r="1081" spans="1:5">
      <c r="A1081" s="263"/>
      <c r="B1081" t="str">
        <f>IF('Floriani Price List'!L335,"",'Floriani Price List'!A335)</f>
        <v/>
      </c>
      <c r="C1081" t="str">
        <f>IF('Floriani Price List'!L335,"",'Floriani Price List'!B335)</f>
        <v/>
      </c>
      <c r="D1081" t="str">
        <f>IF('Floriani Price List'!L335,"",'Floriani Price List'!M335)</f>
        <v/>
      </c>
      <c r="E1081" t="str">
        <f>IF('Floriani Price List'!L335,"",'Floriani Price List'!J335)</f>
        <v/>
      </c>
    </row>
    <row r="1082" spans="1:5">
      <c r="A1082" s="263"/>
      <c r="B1082" t="str">
        <f>IF('Floriani Price List'!L336,"",'Floriani Price List'!A336)</f>
        <v/>
      </c>
      <c r="C1082" t="str">
        <f>IF('Floriani Price List'!L336,"",'Floriani Price List'!B336)</f>
        <v/>
      </c>
      <c r="D1082" t="str">
        <f>IF('Floriani Price List'!L336,"",'Floriani Price List'!M336)</f>
        <v/>
      </c>
      <c r="E1082" t="str">
        <f>IF('Floriani Price List'!L336,"",'Floriani Price List'!J336)</f>
        <v/>
      </c>
    </row>
    <row r="1083" spans="1:5">
      <c r="A1083" s="263"/>
      <c r="B1083" t="str">
        <f>IF('Floriani Price List'!L337,"",'Floriani Price List'!A337)</f>
        <v/>
      </c>
      <c r="C1083" t="str">
        <f>IF('Floriani Price List'!L337,"",'Floriani Price List'!B337)</f>
        <v/>
      </c>
      <c r="D1083" t="str">
        <f>IF('Floriani Price List'!L337,"",'Floriani Price List'!M337)</f>
        <v/>
      </c>
      <c r="E1083" t="str">
        <f>IF('Floriani Price List'!L337,"",'Floriani Price List'!J337)</f>
        <v/>
      </c>
    </row>
    <row r="1084" spans="1:5">
      <c r="A1084" s="263"/>
      <c r="B1084" t="str">
        <f>IF('Floriani Price List'!L338,"",'Floriani Price List'!A338)</f>
        <v/>
      </c>
      <c r="C1084" t="str">
        <f>IF('Floriani Price List'!L338,"",'Floriani Price List'!B338)</f>
        <v/>
      </c>
      <c r="D1084" t="str">
        <f>IF('Floriani Price List'!L338,"",'Floriani Price List'!M338)</f>
        <v/>
      </c>
      <c r="E1084" t="str">
        <f>IF('Floriani Price List'!L338,"",'Floriani Price List'!J338)</f>
        <v/>
      </c>
    </row>
    <row r="1085" spans="1:5">
      <c r="A1085" s="263"/>
      <c r="B1085" t="str">
        <f>IF('Floriani Price List'!L340,"",'Floriani Price List'!A340)</f>
        <v/>
      </c>
      <c r="C1085" t="str">
        <f>IF('Floriani Price List'!L340,"",'Floriani Price List'!B340)</f>
        <v/>
      </c>
      <c r="D1085" t="str">
        <f>IF('Floriani Price List'!L340,"",'Floriani Price List'!M340)</f>
        <v/>
      </c>
      <c r="E1085" t="str">
        <f>IF('Floriani Price List'!L340,"",'Floriani Price List'!J340)</f>
        <v/>
      </c>
    </row>
    <row r="1086" spans="1:5">
      <c r="A1086" s="263"/>
      <c r="B1086" t="str">
        <f>IF('Floriani Price List'!L341,"",'Floriani Price List'!A341)</f>
        <v/>
      </c>
      <c r="C1086" t="str">
        <f>IF('Floriani Price List'!L341,"",'Floriani Price List'!B341)</f>
        <v/>
      </c>
      <c r="D1086" t="str">
        <f>IF('Floriani Price List'!L341,"",'Floriani Price List'!M341)</f>
        <v/>
      </c>
      <c r="E1086" t="str">
        <f>IF('Floriani Price List'!L341,"",'Floriani Price List'!J341)</f>
        <v/>
      </c>
    </row>
    <row r="1087" spans="1:5">
      <c r="A1087" s="263"/>
      <c r="B1087" t="str">
        <f>IF('Floriani Price List'!L342,"",'Floriani Price List'!A342)</f>
        <v/>
      </c>
      <c r="C1087" t="str">
        <f>IF('Floriani Price List'!L342,"",'Floriani Price List'!B342)</f>
        <v/>
      </c>
      <c r="D1087" t="str">
        <f>IF('Floriani Price List'!L342,"",'Floriani Price List'!M342)</f>
        <v/>
      </c>
      <c r="E1087" t="str">
        <f>IF('Floriani Price List'!L342,"",'Floriani Price List'!J342)</f>
        <v/>
      </c>
    </row>
    <row r="1088" spans="1:5">
      <c r="A1088" s="263"/>
      <c r="B1088" t="str">
        <f>IF('Floriani Price List'!L343,"",'Floriani Price List'!A343)</f>
        <v/>
      </c>
      <c r="C1088" t="str">
        <f>IF('Floriani Price List'!L343,"",'Floriani Price List'!B343)</f>
        <v/>
      </c>
      <c r="D1088" t="str">
        <f>IF('Floriani Price List'!L343,"",'Floriani Price List'!M343)</f>
        <v/>
      </c>
      <c r="E1088" t="str">
        <f>IF('Floriani Price List'!L343,"",'Floriani Price List'!J343)</f>
        <v/>
      </c>
    </row>
    <row r="1089" spans="1:5">
      <c r="A1089" s="263"/>
      <c r="B1089" t="str">
        <f>IF('Floriani Price List'!L344,"",'Floriani Price List'!A344)</f>
        <v/>
      </c>
      <c r="C1089" t="str">
        <f>IF('Floriani Price List'!L344,"",'Floriani Price List'!B344)</f>
        <v/>
      </c>
      <c r="D1089" t="str">
        <f>IF('Floriani Price List'!L344,"",'Floriani Price List'!M344)</f>
        <v/>
      </c>
      <c r="E1089" t="str">
        <f>IF('Floriani Price List'!L344,"",'Floriani Price List'!J344)</f>
        <v/>
      </c>
    </row>
    <row r="1090" spans="1:5">
      <c r="A1090" s="263"/>
      <c r="B1090" t="str">
        <f>IF('Floriani Price List'!L345,"",'Floriani Price List'!A345)</f>
        <v/>
      </c>
      <c r="C1090" t="str">
        <f>IF('Floriani Price List'!L345,"",'Floriani Price List'!B345)</f>
        <v/>
      </c>
      <c r="D1090" t="str">
        <f>IF('Floriani Price List'!L345,"",'Floriani Price List'!M345)</f>
        <v/>
      </c>
      <c r="E1090" t="str">
        <f>IF('Floriani Price List'!L345,"",'Floriani Price List'!J345)</f>
        <v/>
      </c>
    </row>
    <row r="1091" spans="1:5">
      <c r="A1091" s="263"/>
      <c r="B1091" t="str">
        <f>IF('Floriani Price List'!L346,"",'Floriani Price List'!A346)</f>
        <v/>
      </c>
      <c r="C1091" t="str">
        <f>IF('Floriani Price List'!L346,"",'Floriani Price List'!B346)</f>
        <v/>
      </c>
      <c r="D1091" t="str">
        <f>IF('Floriani Price List'!L346,"",'Floriani Price List'!M346)</f>
        <v/>
      </c>
      <c r="E1091" t="str">
        <f>IF('Floriani Price List'!L346,"",'Floriani Price List'!J346)</f>
        <v/>
      </c>
    </row>
    <row r="1092" spans="1:5">
      <c r="A1092" s="263"/>
      <c r="B1092" t="str">
        <f>IF('Floriani Price List'!L347,"",'Floriani Price List'!A347)</f>
        <v/>
      </c>
      <c r="C1092" t="str">
        <f>IF('Floriani Price List'!L347,"",'Floriani Price List'!B347)</f>
        <v/>
      </c>
      <c r="D1092" t="str">
        <f>IF('Floriani Price List'!L347,"",'Floriani Price List'!M347)</f>
        <v/>
      </c>
      <c r="E1092" t="str">
        <f>IF('Floriani Price List'!L347,"",'Floriani Price List'!J347)</f>
        <v/>
      </c>
    </row>
    <row r="1093" spans="1:5">
      <c r="A1093" s="263"/>
      <c r="B1093" t="str">
        <f>IF('Floriani Price List'!L348,"",'Floriani Price List'!A348)</f>
        <v/>
      </c>
      <c r="C1093" t="str">
        <f>IF('Floriani Price List'!L348,"",'Floriani Price List'!B348)</f>
        <v/>
      </c>
      <c r="D1093" t="str">
        <f>IF('Floriani Price List'!L348,"",'Floriani Price List'!M348)</f>
        <v/>
      </c>
      <c r="E1093" t="str">
        <f>IF('Floriani Price List'!L348,"",'Floriani Price List'!J348)</f>
        <v/>
      </c>
    </row>
    <row r="1094" spans="1:5">
      <c r="A1094" s="263"/>
      <c r="B1094" t="str">
        <f>IF('Floriani Price List'!L350,"",'Floriani Price List'!A350)</f>
        <v/>
      </c>
      <c r="C1094" t="str">
        <f>IF('Floriani Price List'!L350,"",'Floriani Price List'!B350)</f>
        <v/>
      </c>
      <c r="D1094" t="str">
        <f>IF('Floriani Price List'!L350,"",'Floriani Price List'!M350)</f>
        <v/>
      </c>
      <c r="E1094" t="str">
        <f>IF('Floriani Price List'!L350,"",'Floriani Price List'!J350)</f>
        <v/>
      </c>
    </row>
    <row r="1095" spans="1:5">
      <c r="A1095" s="263"/>
      <c r="B1095" t="str">
        <f>IF('Floriani Price List'!L351,"",'Floriani Price List'!A351)</f>
        <v/>
      </c>
      <c r="C1095" t="str">
        <f>IF('Floriani Price List'!L351,"",'Floriani Price List'!B351)</f>
        <v/>
      </c>
      <c r="D1095" t="str">
        <f>IF('Floriani Price List'!L351,"",'Floriani Price List'!M351)</f>
        <v/>
      </c>
      <c r="E1095" t="str">
        <f>IF('Floriani Price List'!L351,"",'Floriani Price List'!J351)</f>
        <v/>
      </c>
    </row>
    <row r="1096" spans="1:5">
      <c r="A1096" s="263"/>
      <c r="B1096" t="str">
        <f>IF('Floriani Price List'!L352,"",'Floriani Price List'!A352)</f>
        <v/>
      </c>
      <c r="C1096" t="str">
        <f>IF('Floriani Price List'!L352,"",'Floriani Price List'!B352)</f>
        <v/>
      </c>
      <c r="D1096" t="str">
        <f>IF('Floriani Price List'!L352,"",'Floriani Price List'!M352)</f>
        <v/>
      </c>
      <c r="E1096" t="str">
        <f>IF('Floriani Price List'!L352,"",'Floriani Price List'!J352)</f>
        <v/>
      </c>
    </row>
    <row r="1097" spans="1:5">
      <c r="A1097" s="263"/>
      <c r="B1097" t="str">
        <f>IF('Floriani Price List'!L353,"",'Floriani Price List'!A353)</f>
        <v/>
      </c>
      <c r="C1097" t="str">
        <f>IF('Floriani Price List'!L353,"",'Floriani Price List'!B353)</f>
        <v/>
      </c>
      <c r="D1097" t="str">
        <f>IF('Floriani Price List'!L353,"",'Floriani Price List'!M353)</f>
        <v/>
      </c>
      <c r="E1097" t="str">
        <f>IF('Floriani Price List'!L353,"",'Floriani Price List'!J353)</f>
        <v/>
      </c>
    </row>
    <row r="1098" spans="1:5">
      <c r="A1098" s="263"/>
      <c r="B1098" t="str">
        <f>IF('Floriani Price List'!L355,"",'Floriani Price List'!A355)</f>
        <v/>
      </c>
      <c r="C1098" t="str">
        <f>IF('Floriani Price List'!L355,"",'Floriani Price List'!B355)</f>
        <v/>
      </c>
      <c r="D1098" t="str">
        <f>IF('Floriani Price List'!L355,"",'Floriani Price List'!M355)</f>
        <v/>
      </c>
      <c r="E1098" t="str">
        <f>IF('Floriani Price List'!L355,"",'Floriani Price List'!J355)</f>
        <v/>
      </c>
    </row>
    <row r="1099" spans="1:5">
      <c r="A1099" s="263"/>
      <c r="B1099" t="str">
        <f>IF('Floriani Price List'!L356,"",'Floriani Price List'!A356)</f>
        <v/>
      </c>
      <c r="C1099" t="str">
        <f>IF('Floriani Price List'!L356,"",'Floriani Price List'!B356)</f>
        <v/>
      </c>
      <c r="D1099" t="str">
        <f>IF('Floriani Price List'!L356,"",'Floriani Price List'!M356)</f>
        <v/>
      </c>
      <c r="E1099" t="str">
        <f>IF('Floriani Price List'!L356,"",'Floriani Price List'!J356)</f>
        <v/>
      </c>
    </row>
    <row r="1100" spans="1:5">
      <c r="A1100" s="263"/>
      <c r="B1100" t="str">
        <f>IF('Floriani Price List'!L357,"",'Floriani Price List'!A357)</f>
        <v/>
      </c>
      <c r="C1100" t="str">
        <f>IF('Floriani Price List'!L357,"",'Floriani Price List'!B357)</f>
        <v/>
      </c>
      <c r="D1100" t="str">
        <f>IF('Floriani Price List'!L357,"",'Floriani Price List'!M357)</f>
        <v/>
      </c>
      <c r="E1100" t="str">
        <f>IF('Floriani Price List'!L357,"",'Floriani Price List'!J357)</f>
        <v/>
      </c>
    </row>
    <row r="1101" spans="1:5">
      <c r="A1101" s="263"/>
      <c r="B1101" t="str">
        <f>IF('Floriani Price List'!L358,"",'Floriani Price List'!A358)</f>
        <v/>
      </c>
      <c r="C1101" t="str">
        <f>IF('Floriani Price List'!L358,"",'Floriani Price List'!B358)</f>
        <v/>
      </c>
      <c r="D1101" t="str">
        <f>IF('Floriani Price List'!L358,"",'Floriani Price List'!M358)</f>
        <v/>
      </c>
      <c r="E1101" t="str">
        <f>IF('Floriani Price List'!L358,"",'Floriani Price List'!J358)</f>
        <v/>
      </c>
    </row>
    <row r="1102" spans="1:5">
      <c r="A1102" s="263"/>
      <c r="B1102" t="str">
        <f>IF('Floriani Price List'!L359,"",'Floriani Price List'!A359)</f>
        <v/>
      </c>
      <c r="C1102" t="str">
        <f>IF('Floriani Price List'!L359,"",'Floriani Price List'!B359)</f>
        <v/>
      </c>
      <c r="D1102" t="str">
        <f>IF('Floriani Price List'!L359,"",'Floriani Price List'!M359)</f>
        <v/>
      </c>
      <c r="E1102" t="str">
        <f>IF('Floriani Price List'!L359,"",'Floriani Price List'!J359)</f>
        <v/>
      </c>
    </row>
    <row r="1103" spans="1:5">
      <c r="A1103" s="263"/>
      <c r="B1103" t="str">
        <f>IF('Floriani Price List'!L360,"",'Floriani Price List'!A360)</f>
        <v/>
      </c>
      <c r="C1103" t="str">
        <f>IF('Floriani Price List'!L360,"",'Floriani Price List'!B360)</f>
        <v/>
      </c>
      <c r="D1103" t="str">
        <f>IF('Floriani Price List'!L360,"",'Floriani Price List'!M360)</f>
        <v/>
      </c>
      <c r="E1103" t="str">
        <f>IF('Floriani Price List'!L360,"",'Floriani Price List'!J360)</f>
        <v/>
      </c>
    </row>
    <row r="1104" spans="1:5">
      <c r="A1104" s="263"/>
      <c r="B1104" t="str">
        <f>IF('Floriani Price List'!L361,"",'Floriani Price List'!A361)</f>
        <v/>
      </c>
      <c r="C1104" t="str">
        <f>IF('Floriani Price List'!L361,"",'Floriani Price List'!B361)</f>
        <v/>
      </c>
      <c r="D1104" t="str">
        <f>IF('Floriani Price List'!L361,"",'Floriani Price List'!M361)</f>
        <v/>
      </c>
      <c r="E1104" t="str">
        <f>IF('Floriani Price List'!L361,"",'Floriani Price List'!J361)</f>
        <v/>
      </c>
    </row>
    <row r="1105" spans="1:5">
      <c r="A1105" s="263"/>
      <c r="B1105" t="str">
        <f>IF('Floriani Price List'!L362,"",'Floriani Price List'!A362)</f>
        <v/>
      </c>
      <c r="C1105" t="str">
        <f>IF('Floriani Price List'!L362,"",'Floriani Price List'!B362)</f>
        <v/>
      </c>
      <c r="D1105" t="str">
        <f>IF('Floriani Price List'!L362,"",'Floriani Price List'!M362)</f>
        <v/>
      </c>
      <c r="E1105" t="str">
        <f>IF('Floriani Price List'!L362,"",'Floriani Price List'!J362)</f>
        <v/>
      </c>
    </row>
    <row r="1106" spans="1:5">
      <c r="A1106" s="263"/>
      <c r="B1106" t="str">
        <f>IF('Floriani Price List'!L363,"",'Floriani Price List'!A363)</f>
        <v/>
      </c>
      <c r="C1106" t="str">
        <f>IF('Floriani Price List'!L363,"",'Floriani Price List'!B363)</f>
        <v/>
      </c>
      <c r="D1106" t="str">
        <f>IF('Floriani Price List'!L363,"",'Floriani Price List'!M363)</f>
        <v/>
      </c>
      <c r="E1106" t="str">
        <f>IF('Floriani Price List'!L363,"",'Floriani Price List'!J363)</f>
        <v/>
      </c>
    </row>
    <row r="1107" spans="1:5">
      <c r="A1107" s="263"/>
      <c r="B1107" t="str">
        <f>IF('Floriani Price List'!L364,"",'Floriani Price List'!A364)</f>
        <v/>
      </c>
      <c r="C1107" t="str">
        <f>IF('Floriani Price List'!L364,"",'Floriani Price List'!B364)</f>
        <v/>
      </c>
      <c r="D1107" t="str">
        <f>IF('Floriani Price List'!L364,"",'Floriani Price List'!M364)</f>
        <v/>
      </c>
      <c r="E1107" t="str">
        <f>IF('Floriani Price List'!L364,"",'Floriani Price List'!J364)</f>
        <v/>
      </c>
    </row>
    <row r="1108" spans="1:5">
      <c r="A1108" s="263"/>
      <c r="B1108" t="str">
        <f>IF('Floriani Price List'!L365,"",'Floriani Price List'!A365)</f>
        <v/>
      </c>
      <c r="C1108" t="str">
        <f>IF('Floriani Price List'!L365,"",'Floriani Price List'!B365)</f>
        <v/>
      </c>
      <c r="D1108" t="str">
        <f>IF('Floriani Price List'!L365,"",'Floriani Price List'!M365)</f>
        <v/>
      </c>
      <c r="E1108" t="str">
        <f>IF('Floriani Price List'!L365,"",'Floriani Price List'!J365)</f>
        <v/>
      </c>
    </row>
    <row r="1109" spans="1:5">
      <c r="A1109" s="263"/>
      <c r="B1109" t="str">
        <f>IF('Floriani Price List'!L366,"",'Floriani Price List'!A366)</f>
        <v/>
      </c>
      <c r="C1109" t="str">
        <f>IF('Floriani Price List'!L366,"",'Floriani Price List'!B366)</f>
        <v/>
      </c>
      <c r="D1109" t="str">
        <f>IF('Floriani Price List'!L366,"",'Floriani Price List'!M366)</f>
        <v/>
      </c>
      <c r="E1109" t="str">
        <f>IF('Floriani Price List'!L366,"",'Floriani Price List'!J366)</f>
        <v/>
      </c>
    </row>
    <row r="1110" spans="1:5">
      <c r="A1110" s="263"/>
      <c r="B1110" t="str">
        <f>IF('Floriani Price List'!L374,"",'Floriani Price List'!A374)</f>
        <v/>
      </c>
      <c r="C1110" t="str">
        <f>IF('Floriani Price List'!L374,"",'Floriani Price List'!B374)</f>
        <v/>
      </c>
      <c r="D1110" t="str">
        <f>IF('Floriani Price List'!L374,"",'Floriani Price List'!M374)</f>
        <v/>
      </c>
      <c r="E1110" t="str">
        <f>IF('Floriani Price List'!L374,"",'Floriani Price List'!J374)</f>
        <v/>
      </c>
    </row>
    <row r="1111" spans="1:5">
      <c r="A1111" s="263"/>
      <c r="B1111" t="str">
        <f>IF('Floriani Price List'!L375,"",'Floriani Price List'!A375)</f>
        <v/>
      </c>
      <c r="C1111" t="str">
        <f>IF('Floriani Price List'!L375,"",'Floriani Price List'!B375)</f>
        <v/>
      </c>
      <c r="D1111" t="str">
        <f>IF('Floriani Price List'!L375,"",'Floriani Price List'!M375)</f>
        <v/>
      </c>
      <c r="E1111" t="str">
        <f>IF('Floriani Price List'!L375,"",'Floriani Price List'!J375)</f>
        <v/>
      </c>
    </row>
    <row r="1112" spans="1:5">
      <c r="A1112" s="263"/>
      <c r="B1112" t="str">
        <f>IF('Floriani Price List'!L376,"",'Floriani Price List'!A376)</f>
        <v/>
      </c>
      <c r="C1112" t="str">
        <f>IF('Floriani Price List'!L376,"",'Floriani Price List'!B376)</f>
        <v/>
      </c>
      <c r="D1112" t="str">
        <f>IF('Floriani Price List'!L376,"",'Floriani Price List'!M376)</f>
        <v/>
      </c>
      <c r="E1112" t="str">
        <f>IF('Floriani Price List'!L376,"",'Floriani Price List'!J376)</f>
        <v/>
      </c>
    </row>
    <row r="1113" spans="1:5">
      <c r="A1113" s="263"/>
      <c r="B1113" t="str">
        <f>IF('Floriani Price List'!L377,"",'Floriani Price List'!A377)</f>
        <v/>
      </c>
      <c r="C1113" t="str">
        <f>IF('Floriani Price List'!L377,"",'Floriani Price List'!B377)</f>
        <v/>
      </c>
      <c r="D1113" t="str">
        <f>IF('Floriani Price List'!L377,"",'Floriani Price List'!M377)</f>
        <v/>
      </c>
      <c r="E1113" t="str">
        <f>IF('Floriani Price List'!L377,"",'Floriani Price List'!J377)</f>
        <v/>
      </c>
    </row>
    <row r="1114" spans="1:5">
      <c r="A1114" s="263"/>
      <c r="B1114" t="str">
        <f>IF('QS Thread'!K4,"",'QS Thread'!A4)</f>
        <v/>
      </c>
      <c r="C1114" t="str">
        <f>IF('QS Thread'!K4,"",'QS Thread'!B4)</f>
        <v/>
      </c>
      <c r="D1114" t="str">
        <f>IF('QS Thread'!K4,"",'QS Thread'!L4)</f>
        <v/>
      </c>
      <c r="E1114" t="str">
        <f>IF('QS Thread'!K4,"",'QS Thread'!I4)</f>
        <v/>
      </c>
    </row>
    <row r="1115" spans="1:5">
      <c r="A1115" s="263"/>
      <c r="B1115" t="str">
        <f>IF('QS Thread'!K5,"",'QS Thread'!A5)</f>
        <v/>
      </c>
      <c r="C1115" t="str">
        <f>IF('QS Thread'!K5,"",'QS Thread'!B5)</f>
        <v/>
      </c>
      <c r="D1115" t="str">
        <f>IF('QS Thread'!K5,"",'QS Thread'!L5)</f>
        <v/>
      </c>
      <c r="E1115" t="str">
        <f>IF('QS Thread'!K5,"",'QS Thread'!I5)</f>
        <v/>
      </c>
    </row>
    <row r="1116" spans="1:5">
      <c r="A1116" s="263"/>
      <c r="B1116" t="str">
        <f>IF('QS Thread'!K6,"",'QS Thread'!A6)</f>
        <v/>
      </c>
      <c r="C1116" t="str">
        <f>IF('QS Thread'!K6,"",'QS Thread'!B6)</f>
        <v/>
      </c>
      <c r="D1116" t="str">
        <f>IF('QS Thread'!K6,"",'QS Thread'!L6)</f>
        <v/>
      </c>
      <c r="E1116" t="str">
        <f>IF('QS Thread'!K6,"",'QS Thread'!I6)</f>
        <v/>
      </c>
    </row>
    <row r="1117" spans="1:5">
      <c r="A1117" s="263"/>
      <c r="B1117" t="str">
        <f>IF('QS Thread'!K7,"",'QS Thread'!A7)</f>
        <v/>
      </c>
      <c r="C1117" t="str">
        <f>IF('QS Thread'!K7,"",'QS Thread'!B7)</f>
        <v/>
      </c>
      <c r="D1117" t="str">
        <f>IF('QS Thread'!K7,"",'QS Thread'!L7)</f>
        <v/>
      </c>
      <c r="E1117" t="str">
        <f>IF('QS Thread'!K7,"",'QS Thread'!I7)</f>
        <v/>
      </c>
    </row>
    <row r="1118" spans="1:5">
      <c r="A1118" s="263"/>
      <c r="B1118" t="str">
        <f>IF('QS Thread'!K8,"",'QS Thread'!A8)</f>
        <v/>
      </c>
      <c r="C1118" t="str">
        <f>IF('QS Thread'!K8,"",'QS Thread'!B8)</f>
        <v/>
      </c>
      <c r="D1118" t="str">
        <f>IF('QS Thread'!K8,"",'QS Thread'!L8)</f>
        <v/>
      </c>
      <c r="E1118" t="str">
        <f>IF('QS Thread'!K8,"",'QS Thread'!I8)</f>
        <v/>
      </c>
    </row>
    <row r="1119" spans="1:5">
      <c r="A1119" s="263"/>
      <c r="B1119" t="str">
        <f>IF('QS Thread'!K9,"",'QS Thread'!A9)</f>
        <v/>
      </c>
      <c r="C1119" t="str">
        <f>IF('QS Thread'!K9,"",'QS Thread'!B9)</f>
        <v/>
      </c>
      <c r="D1119" t="str">
        <f>IF('QS Thread'!K9,"",'QS Thread'!L9)</f>
        <v/>
      </c>
      <c r="E1119" t="str">
        <f>IF('QS Thread'!K9,"",'QS Thread'!I9)</f>
        <v/>
      </c>
    </row>
    <row r="1120" spans="1:5">
      <c r="A1120" s="263"/>
      <c r="B1120" t="str">
        <f>IF('QS Thread'!K10,"",'QS Thread'!A10)</f>
        <v/>
      </c>
      <c r="C1120" t="str">
        <f>IF('QS Thread'!K10,"",'QS Thread'!B10)</f>
        <v/>
      </c>
      <c r="D1120" t="str">
        <f>IF('QS Thread'!K10,"",'QS Thread'!L10)</f>
        <v/>
      </c>
      <c r="E1120" t="str">
        <f>IF('QS Thread'!K10,"",'QS Thread'!I10)</f>
        <v/>
      </c>
    </row>
    <row r="1121" spans="1:5">
      <c r="A1121" s="263"/>
      <c r="B1121" t="str">
        <f>IF('QS Thread'!K11,"",'QS Thread'!A11)</f>
        <v/>
      </c>
      <c r="C1121" t="str">
        <f>IF('QS Thread'!K11,"",'QS Thread'!B11)</f>
        <v/>
      </c>
      <c r="D1121" t="str">
        <f>IF('QS Thread'!K11,"",'QS Thread'!L11)</f>
        <v/>
      </c>
      <c r="E1121" t="str">
        <f>IF('QS Thread'!K11,"",'QS Thread'!I11)</f>
        <v/>
      </c>
    </row>
    <row r="1122" spans="1:5">
      <c r="A1122" s="263"/>
      <c r="B1122" t="str">
        <f>IF('QS Thread'!K12,"",'QS Thread'!A12)</f>
        <v/>
      </c>
      <c r="C1122" t="str">
        <f>IF('QS Thread'!K12,"",'QS Thread'!B12)</f>
        <v/>
      </c>
      <c r="D1122" t="str">
        <f>IF('QS Thread'!K12,"",'QS Thread'!L12)</f>
        <v/>
      </c>
      <c r="E1122" t="str">
        <f>IF('QS Thread'!K12,"",'QS Thread'!I12)</f>
        <v/>
      </c>
    </row>
    <row r="1123" spans="1:5">
      <c r="A1123" s="263"/>
      <c r="B1123" t="str">
        <f>IF('QS Thread'!K13,"",'QS Thread'!A13)</f>
        <v/>
      </c>
      <c r="C1123" t="str">
        <f>IF('QS Thread'!K13,"",'QS Thread'!B13)</f>
        <v/>
      </c>
      <c r="D1123" t="str">
        <f>IF('QS Thread'!K13,"",'QS Thread'!L13)</f>
        <v/>
      </c>
      <c r="E1123" t="str">
        <f>IF('QS Thread'!K13,"",'QS Thread'!I13)</f>
        <v/>
      </c>
    </row>
    <row r="1124" spans="1:5">
      <c r="A1124" s="263"/>
      <c r="B1124" t="str">
        <f>IF('QS Thread'!K14,"",'QS Thread'!A14)</f>
        <v/>
      </c>
      <c r="C1124" t="str">
        <f>IF('QS Thread'!K14,"",'QS Thread'!B14)</f>
        <v/>
      </c>
      <c r="D1124" t="str">
        <f>IF('QS Thread'!K14,"",'QS Thread'!L14)</f>
        <v/>
      </c>
      <c r="E1124" t="str">
        <f>IF('QS Thread'!K14,"",'QS Thread'!I14)</f>
        <v/>
      </c>
    </row>
    <row r="1125" spans="1:5">
      <c r="A1125" s="263"/>
      <c r="B1125" t="str">
        <f>IF('QS Thread'!K15,"",'QS Thread'!A15)</f>
        <v/>
      </c>
      <c r="C1125" t="str">
        <f>IF('QS Thread'!K15,"",'QS Thread'!B15)</f>
        <v/>
      </c>
      <c r="D1125" t="str">
        <f>IF('QS Thread'!K15,"",'QS Thread'!L15)</f>
        <v/>
      </c>
      <c r="E1125" t="str">
        <f>IF('QS Thread'!K15,"",'QS Thread'!I15)</f>
        <v/>
      </c>
    </row>
    <row r="1126" spans="1:5">
      <c r="A1126" s="263"/>
      <c r="B1126" t="str">
        <f>IF('QS Thread'!K16,"",'QS Thread'!A16)</f>
        <v/>
      </c>
      <c r="C1126" t="str">
        <f>IF('QS Thread'!K16,"",'QS Thread'!B16)</f>
        <v/>
      </c>
      <c r="D1126" t="str">
        <f>IF('QS Thread'!K16,"",'QS Thread'!L16)</f>
        <v/>
      </c>
      <c r="E1126" t="str">
        <f>IF('QS Thread'!K16,"",'QS Thread'!I16)</f>
        <v/>
      </c>
    </row>
    <row r="1127" spans="1:5">
      <c r="A1127" s="263"/>
      <c r="B1127" t="str">
        <f>IF('QS Thread'!K17,"",'QS Thread'!A17)</f>
        <v/>
      </c>
      <c r="C1127" t="str">
        <f>IF('QS Thread'!K17,"",'QS Thread'!B17)</f>
        <v/>
      </c>
      <c r="D1127" t="str">
        <f>IF('QS Thread'!K17,"",'QS Thread'!L17)</f>
        <v/>
      </c>
      <c r="E1127" t="str">
        <f>IF('QS Thread'!K17,"",'QS Thread'!I17)</f>
        <v/>
      </c>
    </row>
    <row r="1128" spans="1:5">
      <c r="A1128" s="263"/>
      <c r="B1128" t="str">
        <f>IF('QS Thread'!K18,"",'QS Thread'!A18)</f>
        <v/>
      </c>
      <c r="C1128" t="str">
        <f>IF('QS Thread'!K18,"",'QS Thread'!B18)</f>
        <v/>
      </c>
      <c r="D1128" t="str">
        <f>IF('QS Thread'!K18,"",'QS Thread'!L18)</f>
        <v/>
      </c>
      <c r="E1128" t="str">
        <f>IF('QS Thread'!K18,"",'QS Thread'!I18)</f>
        <v/>
      </c>
    </row>
    <row r="1129" spans="1:5">
      <c r="A1129" s="263"/>
      <c r="B1129" t="str">
        <f>IF('QS Thread'!K19,"",'QS Thread'!A19)</f>
        <v/>
      </c>
      <c r="C1129" t="str">
        <f>IF('QS Thread'!K19,"",'QS Thread'!B19)</f>
        <v/>
      </c>
      <c r="D1129" t="str">
        <f>IF('QS Thread'!K19,"",'QS Thread'!L19)</f>
        <v/>
      </c>
      <c r="E1129" t="str">
        <f>IF('QS Thread'!K19,"",'QS Thread'!I19)</f>
        <v/>
      </c>
    </row>
    <row r="1130" spans="1:5">
      <c r="A1130" s="263"/>
      <c r="B1130" t="str">
        <f>IF('QS Thread'!K20,"",'QS Thread'!A20)</f>
        <v/>
      </c>
      <c r="C1130" t="str">
        <f>IF('QS Thread'!K20,"",'QS Thread'!B20)</f>
        <v/>
      </c>
      <c r="D1130" t="str">
        <f>IF('QS Thread'!K20,"",'QS Thread'!L20)</f>
        <v/>
      </c>
      <c r="E1130" t="str">
        <f>IF('QS Thread'!K20,"",'QS Thread'!I20)</f>
        <v/>
      </c>
    </row>
    <row r="1131" spans="1:5">
      <c r="A1131" s="263"/>
      <c r="B1131" t="str">
        <f>IF('QS Thread'!K21,"",'QS Thread'!A21)</f>
        <v/>
      </c>
      <c r="C1131" t="str">
        <f>IF('QS Thread'!K21,"",'QS Thread'!B21)</f>
        <v/>
      </c>
      <c r="D1131" t="str">
        <f>IF('QS Thread'!K21,"",'QS Thread'!L21)</f>
        <v/>
      </c>
      <c r="E1131" t="str">
        <f>IF('QS Thread'!K21,"",'QS Thread'!I21)</f>
        <v/>
      </c>
    </row>
    <row r="1132" spans="1:5">
      <c r="A1132" s="263"/>
      <c r="B1132" t="str">
        <f>IF('QS Thread'!K22,"",'QS Thread'!A22)</f>
        <v/>
      </c>
      <c r="C1132" t="str">
        <f>IF('QS Thread'!K22,"",'QS Thread'!B22)</f>
        <v/>
      </c>
      <c r="D1132" t="str">
        <f>IF('QS Thread'!K22,"",'QS Thread'!L22)</f>
        <v/>
      </c>
      <c r="E1132" t="str">
        <f>IF('QS Thread'!K22,"",'QS Thread'!I22)</f>
        <v/>
      </c>
    </row>
    <row r="1133" spans="1:5">
      <c r="A1133" s="263"/>
      <c r="B1133" t="str">
        <f>IF('QS Thread'!K23,"",'QS Thread'!A23)</f>
        <v/>
      </c>
      <c r="C1133" t="str">
        <f>IF('QS Thread'!K23,"",'QS Thread'!B23)</f>
        <v/>
      </c>
      <c r="D1133" t="str">
        <f>IF('QS Thread'!K23,"",'QS Thread'!L23)</f>
        <v/>
      </c>
      <c r="E1133" t="str">
        <f>IF('QS Thread'!K23,"",'QS Thread'!I23)</f>
        <v/>
      </c>
    </row>
    <row r="1134" spans="1:5">
      <c r="A1134" s="263"/>
      <c r="B1134" t="str">
        <f>IF('QS Thread'!K24,"",'QS Thread'!A24)</f>
        <v/>
      </c>
      <c r="C1134" t="str">
        <f>IF('QS Thread'!K24,"",'QS Thread'!B24)</f>
        <v/>
      </c>
      <c r="D1134" t="str">
        <f>IF('QS Thread'!K24,"",'QS Thread'!L24)</f>
        <v/>
      </c>
      <c r="E1134" t="str">
        <f>IF('QS Thread'!K24,"",'QS Thread'!I24)</f>
        <v/>
      </c>
    </row>
    <row r="1135" spans="1:5">
      <c r="A1135" s="263"/>
      <c r="B1135" t="str">
        <f>IF('QS Thread'!K25,"",'QS Thread'!A25)</f>
        <v/>
      </c>
      <c r="C1135" t="str">
        <f>IF('QS Thread'!K25,"",'QS Thread'!B25)</f>
        <v/>
      </c>
      <c r="D1135" t="str">
        <f>IF('QS Thread'!K25,"",'QS Thread'!L25)</f>
        <v/>
      </c>
      <c r="E1135" t="str">
        <f>IF('QS Thread'!K25,"",'QS Thread'!I25)</f>
        <v/>
      </c>
    </row>
    <row r="1136" spans="1:5">
      <c r="A1136" s="263"/>
      <c r="B1136" t="str">
        <f>IF('QS Thread'!K26,"",'QS Thread'!A26)</f>
        <v/>
      </c>
      <c r="C1136" t="str">
        <f>IF('QS Thread'!K26,"",'QS Thread'!B26)</f>
        <v/>
      </c>
      <c r="D1136" t="str">
        <f>IF('QS Thread'!K26,"",'QS Thread'!L26)</f>
        <v/>
      </c>
      <c r="E1136" t="str">
        <f>IF('QS Thread'!K26,"",'QS Thread'!I26)</f>
        <v/>
      </c>
    </row>
    <row r="1137" spans="1:5">
      <c r="A1137" s="263"/>
      <c r="B1137" t="str">
        <f>IF('QS Thread'!K27,"",'QS Thread'!A27)</f>
        <v/>
      </c>
      <c r="C1137" t="str">
        <f>IF('QS Thread'!K27,"",'QS Thread'!B27)</f>
        <v/>
      </c>
      <c r="D1137" t="str">
        <f>IF('QS Thread'!K27,"",'QS Thread'!L27)</f>
        <v/>
      </c>
      <c r="E1137" t="str">
        <f>IF('QS Thread'!K27,"",'QS Thread'!I27)</f>
        <v/>
      </c>
    </row>
    <row r="1138" spans="1:5">
      <c r="A1138" s="263"/>
      <c r="B1138" t="str">
        <f>IF('QS Thread'!K28,"",'QS Thread'!A28)</f>
        <v/>
      </c>
      <c r="C1138" t="str">
        <f>IF('QS Thread'!K28,"",'QS Thread'!B28)</f>
        <v/>
      </c>
      <c r="D1138" t="str">
        <f>IF('QS Thread'!K28,"",'QS Thread'!L28)</f>
        <v/>
      </c>
      <c r="E1138" t="str">
        <f>IF('QS Thread'!K28,"",'QS Thread'!I28)</f>
        <v/>
      </c>
    </row>
    <row r="1139" spans="1:5">
      <c r="A1139" s="263"/>
      <c r="B1139" t="str">
        <f>IF('QS Thread'!K29,"",'QS Thread'!A29)</f>
        <v/>
      </c>
      <c r="C1139" t="str">
        <f>IF('QS Thread'!K29,"",'QS Thread'!B29)</f>
        <v/>
      </c>
      <c r="D1139" t="str">
        <f>IF('QS Thread'!K29,"",'QS Thread'!L29)</f>
        <v/>
      </c>
      <c r="E1139" t="str">
        <f>IF('QS Thread'!K29,"",'QS Thread'!I29)</f>
        <v/>
      </c>
    </row>
    <row r="1140" spans="1:5">
      <c r="A1140" s="263"/>
      <c r="B1140" t="str">
        <f>IF('QS Thread'!K30,"",'QS Thread'!A30)</f>
        <v/>
      </c>
      <c r="C1140" t="str">
        <f>IF('QS Thread'!K30,"",'QS Thread'!B30)</f>
        <v/>
      </c>
      <c r="D1140" t="str">
        <f>IF('QS Thread'!K30,"",'QS Thread'!L30)</f>
        <v/>
      </c>
      <c r="E1140" t="str">
        <f>IF('QS Thread'!K30,"",'QS Thread'!I30)</f>
        <v/>
      </c>
    </row>
    <row r="1141" spans="1:5">
      <c r="A1141" s="263"/>
      <c r="B1141" t="str">
        <f>IF('QS Thread'!K31,"",'QS Thread'!A31)</f>
        <v/>
      </c>
      <c r="C1141" t="str">
        <f>IF('QS Thread'!K31,"",'QS Thread'!B31)</f>
        <v/>
      </c>
      <c r="D1141" t="str">
        <f>IF('QS Thread'!K31,"",'QS Thread'!L31)</f>
        <v/>
      </c>
      <c r="E1141" t="str">
        <f>IF('QS Thread'!K31,"",'QS Thread'!I31)</f>
        <v/>
      </c>
    </row>
    <row r="1142" spans="1:5">
      <c r="A1142" s="263"/>
      <c r="B1142" t="str">
        <f>IF('QS Thread'!K32,"",'QS Thread'!A32)</f>
        <v/>
      </c>
      <c r="C1142" t="str">
        <f>IF('QS Thread'!K32,"",'QS Thread'!B32)</f>
        <v/>
      </c>
      <c r="D1142" t="str">
        <f>IF('QS Thread'!K32,"",'QS Thread'!L32)</f>
        <v/>
      </c>
      <c r="E1142" t="str">
        <f>IF('QS Thread'!K32,"",'QS Thread'!I32)</f>
        <v/>
      </c>
    </row>
    <row r="1143" spans="1:5">
      <c r="A1143" s="263"/>
      <c r="B1143" t="str">
        <f>IF('QS Thread'!K33,"",'QS Thread'!A33)</f>
        <v/>
      </c>
      <c r="C1143" t="str">
        <f>IF('QS Thread'!K33,"",'QS Thread'!B33)</f>
        <v/>
      </c>
      <c r="D1143" t="str">
        <f>IF('QS Thread'!K33,"",'QS Thread'!L33)</f>
        <v/>
      </c>
      <c r="E1143" t="str">
        <f>IF('QS Thread'!K33,"",'QS Thread'!I33)</f>
        <v/>
      </c>
    </row>
    <row r="1144" spans="1:5">
      <c r="A1144" s="263"/>
      <c r="B1144" t="str">
        <f>IF('QS Thread'!K34,"",'QS Thread'!A34)</f>
        <v/>
      </c>
      <c r="C1144" t="str">
        <f>IF('QS Thread'!K34,"",'QS Thread'!B34)</f>
        <v/>
      </c>
      <c r="D1144" t="str">
        <f>IF('QS Thread'!K34,"",'QS Thread'!L34)</f>
        <v/>
      </c>
      <c r="E1144" t="str">
        <f>IF('QS Thread'!K34,"",'QS Thread'!I34)</f>
        <v/>
      </c>
    </row>
    <row r="1145" spans="1:5">
      <c r="A1145" s="263"/>
      <c r="B1145" t="str">
        <f>IF('QS Thread'!K35,"",'QS Thread'!A35)</f>
        <v/>
      </c>
      <c r="C1145" t="str">
        <f>IF('QS Thread'!K35,"",'QS Thread'!B35)</f>
        <v/>
      </c>
      <c r="D1145" t="str">
        <f>IF('QS Thread'!K35,"",'QS Thread'!L35)</f>
        <v/>
      </c>
      <c r="E1145" t="str">
        <f>IF('QS Thread'!K35,"",'QS Thread'!I35)</f>
        <v/>
      </c>
    </row>
    <row r="1146" spans="1:5">
      <c r="A1146" s="263"/>
      <c r="B1146" t="str">
        <f>IF('QS Thread'!K36,"",'QS Thread'!A36)</f>
        <v/>
      </c>
      <c r="C1146" t="str">
        <f>IF('QS Thread'!K36,"",'QS Thread'!B36)</f>
        <v/>
      </c>
      <c r="D1146" t="str">
        <f>IF('QS Thread'!K36,"",'QS Thread'!L36)</f>
        <v/>
      </c>
      <c r="E1146" t="str">
        <f>IF('QS Thread'!K36,"",'QS Thread'!I36)</f>
        <v/>
      </c>
    </row>
    <row r="1147" spans="1:5">
      <c r="A1147" s="263"/>
      <c r="B1147" t="str">
        <f>IF('QS Thread'!K37,"",'QS Thread'!A37)</f>
        <v/>
      </c>
      <c r="C1147" t="str">
        <f>IF('QS Thread'!K37,"",'QS Thread'!B37)</f>
        <v/>
      </c>
      <c r="D1147" t="str">
        <f>IF('QS Thread'!K37,"",'QS Thread'!L37)</f>
        <v/>
      </c>
      <c r="E1147" t="str">
        <f>IF('QS Thread'!K37,"",'QS Thread'!I37)</f>
        <v/>
      </c>
    </row>
    <row r="1148" spans="1:5">
      <c r="A1148" s="263"/>
      <c r="B1148" t="str">
        <f>IF('QS Thread'!K38,"",'QS Thread'!A38)</f>
        <v/>
      </c>
      <c r="C1148" t="str">
        <f>IF('QS Thread'!K38,"",'QS Thread'!B38)</f>
        <v/>
      </c>
      <c r="D1148" t="str">
        <f>IF('QS Thread'!K38,"",'QS Thread'!L38)</f>
        <v/>
      </c>
      <c r="E1148" t="str">
        <f>IF('QS Thread'!K38,"",'QS Thread'!I38)</f>
        <v/>
      </c>
    </row>
    <row r="1149" spans="1:5">
      <c r="A1149" s="263"/>
      <c r="B1149" t="str">
        <f>IF('QS Thread'!K40,"",'QS Thread'!A40)</f>
        <v/>
      </c>
      <c r="C1149" t="str">
        <f>IF('QS Thread'!K40,"",'QS Thread'!B40)</f>
        <v/>
      </c>
      <c r="D1149" t="str">
        <f>IF('QS Thread'!K40,"",'QS Thread'!L40)</f>
        <v/>
      </c>
      <c r="E1149" t="str">
        <f>IF('QS Thread'!K40,"",'QS Thread'!I40)</f>
        <v/>
      </c>
    </row>
    <row r="1150" spans="1:5">
      <c r="A1150" s="263"/>
      <c r="B1150" t="str">
        <f>IF('QS Thread'!K41,"",'QS Thread'!A41)</f>
        <v/>
      </c>
      <c r="C1150" t="str">
        <f>IF('QS Thread'!K41,"",'QS Thread'!B41)</f>
        <v/>
      </c>
      <c r="D1150" t="str">
        <f>IF('QS Thread'!K41,"",'QS Thread'!L41)</f>
        <v/>
      </c>
      <c r="E1150" t="str">
        <f>IF('QS Thread'!K41,"",'QS Thread'!I41)</f>
        <v/>
      </c>
    </row>
    <row r="1151" spans="1:5">
      <c r="A1151" s="263"/>
      <c r="B1151" t="str">
        <f>IF('QS Thread'!K42,"",'QS Thread'!A42)</f>
        <v/>
      </c>
      <c r="C1151" t="str">
        <f>IF('QS Thread'!K42,"",'QS Thread'!B42)</f>
        <v/>
      </c>
      <c r="D1151" t="str">
        <f>IF('QS Thread'!K42,"",'QS Thread'!L42)</f>
        <v/>
      </c>
      <c r="E1151" t="str">
        <f>IF('QS Thread'!K42,"",'QS Thread'!I42)</f>
        <v/>
      </c>
    </row>
    <row r="1152" spans="1:5">
      <c r="A1152" s="263"/>
      <c r="B1152" t="str">
        <f>IF('QS Thread'!K43,"",'QS Thread'!A43)</f>
        <v/>
      </c>
      <c r="C1152" t="str">
        <f>IF('QS Thread'!K43,"",'QS Thread'!B43)</f>
        <v/>
      </c>
      <c r="D1152" t="str">
        <f>IF('QS Thread'!K43,"",'QS Thread'!L43)</f>
        <v/>
      </c>
      <c r="E1152" t="str">
        <f>IF('QS Thread'!K43,"",'QS Thread'!I43)</f>
        <v/>
      </c>
    </row>
    <row r="1153" spans="1:5">
      <c r="A1153" s="263"/>
      <c r="B1153" t="str">
        <f>IF('QS Thread'!K44,"",'QS Thread'!A44)</f>
        <v/>
      </c>
      <c r="C1153" t="str">
        <f>IF('QS Thread'!K44,"",'QS Thread'!B44)</f>
        <v/>
      </c>
      <c r="D1153" t="str">
        <f>IF('QS Thread'!K44,"",'QS Thread'!L44)</f>
        <v/>
      </c>
      <c r="E1153" t="str">
        <f>IF('QS Thread'!K44,"",'QS Thread'!I44)</f>
        <v/>
      </c>
    </row>
    <row r="1154" spans="1:5">
      <c r="A1154" s="263"/>
      <c r="B1154" t="str">
        <f>IF('QS Thread'!K45,"",'QS Thread'!A45)</f>
        <v/>
      </c>
      <c r="C1154" t="str">
        <f>IF('QS Thread'!K45,"",'QS Thread'!B45)</f>
        <v/>
      </c>
      <c r="D1154" t="str">
        <f>IF('QS Thread'!K45,"",'QS Thread'!L45)</f>
        <v/>
      </c>
      <c r="E1154" t="str">
        <f>IF('QS Thread'!K45,"",'QS Thread'!I45)</f>
        <v/>
      </c>
    </row>
    <row r="1155" spans="1:5">
      <c r="A1155" s="263"/>
      <c r="B1155" t="str">
        <f>IF('QS Thread'!K46,"",'QS Thread'!A46)</f>
        <v/>
      </c>
      <c r="C1155" t="str">
        <f>IF('QS Thread'!K46,"",'QS Thread'!B46)</f>
        <v/>
      </c>
      <c r="D1155" t="str">
        <f>IF('QS Thread'!K46,"",'QS Thread'!L46)</f>
        <v/>
      </c>
      <c r="E1155" t="str">
        <f>IF('QS Thread'!K46,"",'QS Thread'!I46)</f>
        <v/>
      </c>
    </row>
    <row r="1156" spans="1:5">
      <c r="A1156" s="263"/>
      <c r="B1156" t="str">
        <f>IF('QS Thread'!K47,"",'QS Thread'!A47)</f>
        <v/>
      </c>
      <c r="C1156" t="str">
        <f>IF('QS Thread'!K47,"",'QS Thread'!B47)</f>
        <v/>
      </c>
      <c r="D1156" t="str">
        <f>IF('QS Thread'!K47,"",'QS Thread'!L47)</f>
        <v/>
      </c>
      <c r="E1156" t="str">
        <f>IF('QS Thread'!K47,"",'QS Thread'!I47)</f>
        <v/>
      </c>
    </row>
    <row r="1157" spans="1:5">
      <c r="A1157" s="263"/>
      <c r="B1157" t="str">
        <f>IF('QS Thread'!K48,"",'QS Thread'!A48)</f>
        <v/>
      </c>
      <c r="C1157" t="str">
        <f>IF('QS Thread'!K48,"",'QS Thread'!B48)</f>
        <v/>
      </c>
      <c r="D1157" t="str">
        <f>IF('QS Thread'!K48,"",'QS Thread'!L48)</f>
        <v/>
      </c>
      <c r="E1157" t="str">
        <f>IF('QS Thread'!K48,"",'QS Thread'!I48)</f>
        <v/>
      </c>
    </row>
    <row r="1158" spans="1:5">
      <c r="A1158" s="263"/>
      <c r="B1158" t="str">
        <f>IF('QS Thread'!K49,"",'QS Thread'!A49)</f>
        <v/>
      </c>
      <c r="C1158" t="str">
        <f>IF('QS Thread'!K49,"",'QS Thread'!B49)</f>
        <v/>
      </c>
      <c r="D1158" t="str">
        <f>IF('QS Thread'!K49,"",'QS Thread'!L49)</f>
        <v/>
      </c>
      <c r="E1158" t="str">
        <f>IF('QS Thread'!K49,"",'QS Thread'!I49)</f>
        <v/>
      </c>
    </row>
    <row r="1159" spans="1:5">
      <c r="A1159" s="263"/>
      <c r="B1159" t="str">
        <f>IF('QS Thread'!K50,"",'QS Thread'!A50)</f>
        <v/>
      </c>
      <c r="C1159" t="str">
        <f>IF('QS Thread'!K50,"",'QS Thread'!B50)</f>
        <v/>
      </c>
      <c r="D1159" t="str">
        <f>IF('QS Thread'!K50,"",'QS Thread'!L50)</f>
        <v/>
      </c>
      <c r="E1159" t="str">
        <f>IF('QS Thread'!K50,"",'QS Thread'!I50)</f>
        <v/>
      </c>
    </row>
    <row r="1160" spans="1:5">
      <c r="A1160" s="263"/>
      <c r="B1160" t="str">
        <f>IF('QS Thread'!K51,"",'QS Thread'!A51)</f>
        <v/>
      </c>
      <c r="C1160" t="str">
        <f>IF('QS Thread'!K51,"",'QS Thread'!B51)</f>
        <v/>
      </c>
      <c r="D1160" t="str">
        <f>IF('QS Thread'!K51,"",'QS Thread'!L51)</f>
        <v/>
      </c>
      <c r="E1160" t="str">
        <f>IF('QS Thread'!K51,"",'QS Thread'!I51)</f>
        <v/>
      </c>
    </row>
    <row r="1161" spans="1:5">
      <c r="A1161" s="263"/>
      <c r="B1161" t="str">
        <f>IF('QS Thread'!K52,"",'QS Thread'!A52)</f>
        <v/>
      </c>
      <c r="C1161" t="str">
        <f>IF('QS Thread'!K52,"",'QS Thread'!B52)</f>
        <v/>
      </c>
      <c r="D1161" t="str">
        <f>IF('QS Thread'!K52,"",'QS Thread'!L52)</f>
        <v/>
      </c>
      <c r="E1161" t="str">
        <f>IF('QS Thread'!K52,"",'QS Thread'!I52)</f>
        <v/>
      </c>
    </row>
    <row r="1162" spans="1:5">
      <c r="A1162" s="263"/>
      <c r="B1162" t="str">
        <f>IF('QS Thread'!K53,"",'QS Thread'!A53)</f>
        <v/>
      </c>
      <c r="C1162" t="str">
        <f>IF('QS Thread'!K53,"",'QS Thread'!B53)</f>
        <v/>
      </c>
      <c r="D1162" t="str">
        <f>IF('QS Thread'!K53,"",'QS Thread'!L53)</f>
        <v/>
      </c>
      <c r="E1162" t="str">
        <f>IF('QS Thread'!K53,"",'QS Thread'!I53)</f>
        <v/>
      </c>
    </row>
    <row r="1163" spans="1:5">
      <c r="A1163" s="263"/>
      <c r="B1163" t="str">
        <f>IF('QS Thread'!K54,"",'QS Thread'!A54)</f>
        <v/>
      </c>
      <c r="C1163" t="str">
        <f>IF('QS Thread'!K54,"",'QS Thread'!B54)</f>
        <v/>
      </c>
      <c r="D1163" t="str">
        <f>IF('QS Thread'!K54,"",'QS Thread'!L54)</f>
        <v/>
      </c>
      <c r="E1163" t="str">
        <f>IF('QS Thread'!K54,"",'QS Thread'!I54)</f>
        <v/>
      </c>
    </row>
    <row r="1164" spans="1:5">
      <c r="A1164" s="263"/>
      <c r="B1164" t="str">
        <f>IF('QS Thread'!K55,"",'QS Thread'!A55)</f>
        <v/>
      </c>
      <c r="C1164" t="str">
        <f>IF('QS Thread'!K55,"",'QS Thread'!B55)</f>
        <v/>
      </c>
      <c r="D1164" t="str">
        <f>IF('QS Thread'!K55,"",'QS Thread'!L55)</f>
        <v/>
      </c>
      <c r="E1164" t="str">
        <f>IF('QS Thread'!K55,"",'QS Thread'!I55)</f>
        <v/>
      </c>
    </row>
    <row r="1165" spans="1:5">
      <c r="A1165" s="263"/>
      <c r="B1165" t="str">
        <f>IF('QS Thread'!K56,"",'QS Thread'!A56)</f>
        <v/>
      </c>
      <c r="C1165" t="str">
        <f>IF('QS Thread'!K56,"",'QS Thread'!B56)</f>
        <v/>
      </c>
      <c r="D1165" t="str">
        <f>IF('QS Thread'!K56,"",'QS Thread'!L56)</f>
        <v/>
      </c>
      <c r="E1165" t="str">
        <f>IF('QS Thread'!K56,"",'QS Thread'!I56)</f>
        <v/>
      </c>
    </row>
    <row r="1166" spans="1:5">
      <c r="A1166" s="263"/>
      <c r="B1166" t="str">
        <f>IF('QS Thread'!K57,"",'QS Thread'!A57)</f>
        <v/>
      </c>
      <c r="C1166" t="str">
        <f>IF('QS Thread'!K57,"",'QS Thread'!B57)</f>
        <v/>
      </c>
      <c r="D1166" t="str">
        <f>IF('QS Thread'!K57,"",'QS Thread'!L57)</f>
        <v/>
      </c>
      <c r="E1166" t="str">
        <f>IF('QS Thread'!K57,"",'QS Thread'!I57)</f>
        <v/>
      </c>
    </row>
    <row r="1167" spans="1:5">
      <c r="A1167" s="263"/>
      <c r="B1167" t="str">
        <f>IF('QS Thread'!K58,"",'QS Thread'!A58)</f>
        <v/>
      </c>
      <c r="C1167" t="str">
        <f>IF('QS Thread'!K58,"",'QS Thread'!B58)</f>
        <v/>
      </c>
      <c r="D1167" t="str">
        <f>IF('QS Thread'!K58,"",'QS Thread'!L58)</f>
        <v/>
      </c>
      <c r="E1167" t="str">
        <f>IF('QS Thread'!K58,"",'QS Thread'!I58)</f>
        <v/>
      </c>
    </row>
    <row r="1168" spans="1:5">
      <c r="A1168" s="263"/>
      <c r="B1168" t="str">
        <f>IF('QS Thread'!K59,"",'QS Thread'!A59)</f>
        <v/>
      </c>
      <c r="C1168" t="str">
        <f>IF('QS Thread'!K59,"",'QS Thread'!B59)</f>
        <v/>
      </c>
      <c r="D1168" t="str">
        <f>IF('QS Thread'!K59,"",'QS Thread'!L59)</f>
        <v/>
      </c>
      <c r="E1168" t="str">
        <f>IF('QS Thread'!K59,"",'QS Thread'!I59)</f>
        <v/>
      </c>
    </row>
    <row r="1169" spans="1:5">
      <c r="A1169" s="263"/>
      <c r="B1169" t="str">
        <f>IF('QS Thread'!K60,"",'QS Thread'!A60)</f>
        <v/>
      </c>
      <c r="C1169" t="str">
        <f>IF('QS Thread'!K60,"",'QS Thread'!B60)</f>
        <v/>
      </c>
      <c r="D1169" t="str">
        <f>IF('QS Thread'!K60,"",'QS Thread'!L60)</f>
        <v/>
      </c>
      <c r="E1169" t="str">
        <f>IF('QS Thread'!K60,"",'QS Thread'!I60)</f>
        <v/>
      </c>
    </row>
    <row r="1170" spans="1:5">
      <c r="A1170" s="263"/>
      <c r="B1170" t="str">
        <f>IF('QS Thread'!K61,"",'QS Thread'!A61)</f>
        <v/>
      </c>
      <c r="C1170" t="str">
        <f>IF('QS Thread'!K61,"",'QS Thread'!B61)</f>
        <v/>
      </c>
      <c r="D1170" t="str">
        <f>IF('QS Thread'!K61,"",'QS Thread'!L61)</f>
        <v/>
      </c>
      <c r="E1170" t="str">
        <f>IF('QS Thread'!K61,"",'QS Thread'!I61)</f>
        <v/>
      </c>
    </row>
    <row r="1171" spans="1:5">
      <c r="A1171" s="263"/>
      <c r="B1171" t="str">
        <f>IF('QS Thread'!K62,"",'QS Thread'!A62)</f>
        <v/>
      </c>
      <c r="C1171" t="str">
        <f>IF('QS Thread'!K62,"",'QS Thread'!B62)</f>
        <v/>
      </c>
      <c r="D1171" t="str">
        <f>IF('QS Thread'!K62,"",'QS Thread'!L62)</f>
        <v/>
      </c>
      <c r="E1171" t="str">
        <f>IF('QS Thread'!K62,"",'QS Thread'!I62)</f>
        <v/>
      </c>
    </row>
    <row r="1172" spans="1:5">
      <c r="A1172" s="263"/>
      <c r="B1172" t="str">
        <f>IF('QS Thread'!K63,"",'QS Thread'!A63)</f>
        <v/>
      </c>
      <c r="C1172" t="str">
        <f>IF('QS Thread'!K63,"",'QS Thread'!B63)</f>
        <v/>
      </c>
      <c r="D1172" t="str">
        <f>IF('QS Thread'!K63,"",'QS Thread'!L63)</f>
        <v/>
      </c>
      <c r="E1172" t="str">
        <f>IF('QS Thread'!K63,"",'QS Thread'!I63)</f>
        <v/>
      </c>
    </row>
    <row r="1173" spans="1:5">
      <c r="A1173" s="263"/>
      <c r="B1173" t="str">
        <f>IF('QS Thread'!K64,"",'QS Thread'!A64)</f>
        <v/>
      </c>
      <c r="C1173" t="str">
        <f>IF('QS Thread'!K64,"",'QS Thread'!B64)</f>
        <v/>
      </c>
      <c r="D1173" t="str">
        <f>IF('QS Thread'!K64,"",'QS Thread'!L64)</f>
        <v/>
      </c>
      <c r="E1173" t="str">
        <f>IF('QS Thread'!K64,"",'QS Thread'!I64)</f>
        <v/>
      </c>
    </row>
    <row r="1174" spans="1:5">
      <c r="A1174" s="263"/>
      <c r="B1174" t="str">
        <f>IF('QS Thread'!K65,"",'QS Thread'!A65)</f>
        <v/>
      </c>
      <c r="C1174" t="str">
        <f>IF('QS Thread'!K65,"",'QS Thread'!B65)</f>
        <v/>
      </c>
      <c r="D1174" t="str">
        <f>IF('QS Thread'!K65,"",'QS Thread'!L65)</f>
        <v/>
      </c>
      <c r="E1174" t="str">
        <f>IF('QS Thread'!K65,"",'QS Thread'!I65)</f>
        <v/>
      </c>
    </row>
    <row r="1175" spans="1:5">
      <c r="A1175" s="263"/>
      <c r="B1175" t="str">
        <f>IF('QS Thread'!K66,"",'QS Thread'!A66)</f>
        <v/>
      </c>
      <c r="C1175" t="str">
        <f>IF('QS Thread'!K66,"",'QS Thread'!B66)</f>
        <v/>
      </c>
      <c r="D1175" t="str">
        <f>IF('QS Thread'!K66,"",'QS Thread'!L66)</f>
        <v/>
      </c>
      <c r="E1175" t="str">
        <f>IF('QS Thread'!K66,"",'QS Thread'!I66)</f>
        <v/>
      </c>
    </row>
    <row r="1176" spans="1:5">
      <c r="A1176" s="263"/>
      <c r="B1176" t="str">
        <f>IF('QS Thread'!K67,"",'QS Thread'!A67)</f>
        <v/>
      </c>
      <c r="C1176" t="str">
        <f>IF('QS Thread'!K67,"",'QS Thread'!B67)</f>
        <v/>
      </c>
      <c r="D1176" t="str">
        <f>IF('QS Thread'!K67,"",'QS Thread'!L67)</f>
        <v/>
      </c>
      <c r="E1176" t="str">
        <f>IF('QS Thread'!K67,"",'QS Thread'!I67)</f>
        <v/>
      </c>
    </row>
    <row r="1177" spans="1:5">
      <c r="A1177" s="263"/>
      <c r="B1177" t="str">
        <f>IF('QS Thread'!K68,"",'QS Thread'!A68)</f>
        <v/>
      </c>
      <c r="C1177" t="str">
        <f>IF('QS Thread'!K68,"",'QS Thread'!B68)</f>
        <v/>
      </c>
      <c r="D1177" t="str">
        <f>IF('QS Thread'!K68,"",'QS Thread'!L68)</f>
        <v/>
      </c>
      <c r="E1177" t="str">
        <f>IF('QS Thread'!K68,"",'QS Thread'!I68)</f>
        <v/>
      </c>
    </row>
    <row r="1178" spans="1:5">
      <c r="A1178" s="263"/>
      <c r="B1178" t="str">
        <f>IF('QS Thread'!K69,"",'QS Thread'!A69)</f>
        <v/>
      </c>
      <c r="C1178" t="str">
        <f>IF('QS Thread'!K69,"",'QS Thread'!B69)</f>
        <v/>
      </c>
      <c r="D1178" t="str">
        <f>IF('QS Thread'!K69,"",'QS Thread'!L69)</f>
        <v/>
      </c>
      <c r="E1178" t="str">
        <f>IF('QS Thread'!K69,"",'QS Thread'!I69)</f>
        <v/>
      </c>
    </row>
    <row r="1179" spans="1:5">
      <c r="A1179" s="263"/>
      <c r="B1179" t="str">
        <f>IF('QS Thread'!K70,"",'QS Thread'!A70)</f>
        <v/>
      </c>
      <c r="C1179" t="str">
        <f>IF('QS Thread'!K70,"",'QS Thread'!B70)</f>
        <v/>
      </c>
      <c r="D1179" t="str">
        <f>IF('QS Thread'!K70,"",'QS Thread'!L70)</f>
        <v/>
      </c>
      <c r="E1179" t="str">
        <f>IF('QS Thread'!K70,"",'QS Thread'!I70)</f>
        <v/>
      </c>
    </row>
    <row r="1180" spans="1:5">
      <c r="A1180" s="263"/>
      <c r="B1180" t="str">
        <f>IF('QS Thread'!K71,"",'QS Thread'!A71)</f>
        <v/>
      </c>
      <c r="C1180" t="str">
        <f>IF('QS Thread'!K71,"",'QS Thread'!B71)</f>
        <v/>
      </c>
      <c r="D1180" t="str">
        <f>IF('QS Thread'!K71,"",'QS Thread'!L71)</f>
        <v/>
      </c>
      <c r="E1180" t="str">
        <f>IF('QS Thread'!K71,"",'QS Thread'!I71)</f>
        <v/>
      </c>
    </row>
    <row r="1181" spans="1:5">
      <c r="A1181" s="263"/>
      <c r="B1181" t="str">
        <f>IF('QS Thread'!K72,"",'QS Thread'!A72)</f>
        <v/>
      </c>
      <c r="C1181" t="str">
        <f>IF('QS Thread'!K72,"",'QS Thread'!B72)</f>
        <v/>
      </c>
      <c r="D1181" t="str">
        <f>IF('QS Thread'!K72,"",'QS Thread'!L72)</f>
        <v/>
      </c>
      <c r="E1181" t="str">
        <f>IF('QS Thread'!K72,"",'QS Thread'!I72)</f>
        <v/>
      </c>
    </row>
    <row r="1182" spans="1:5">
      <c r="A1182" s="263"/>
      <c r="B1182" t="str">
        <f>IF('QS Thread'!K73,"",'QS Thread'!A73)</f>
        <v/>
      </c>
      <c r="C1182" t="str">
        <f>IF('QS Thread'!K73,"",'QS Thread'!B73)</f>
        <v/>
      </c>
      <c r="D1182" t="str">
        <f>IF('QS Thread'!K73,"",'QS Thread'!L73)</f>
        <v/>
      </c>
      <c r="E1182" t="str">
        <f>IF('QS Thread'!K73,"",'QS Thread'!I73)</f>
        <v/>
      </c>
    </row>
    <row r="1183" spans="1:5">
      <c r="A1183" s="263"/>
      <c r="B1183" t="str">
        <f>IF('QS Thread'!K74,"",'QS Thread'!A74)</f>
        <v/>
      </c>
      <c r="C1183" t="str">
        <f>IF('QS Thread'!K74,"",'QS Thread'!B74)</f>
        <v/>
      </c>
      <c r="D1183" t="str">
        <f>IF('QS Thread'!K74,"",'QS Thread'!L74)</f>
        <v/>
      </c>
      <c r="E1183" t="str">
        <f>IF('QS Thread'!K74,"",'QS Thread'!I74)</f>
        <v/>
      </c>
    </row>
    <row r="1184" spans="1:5">
      <c r="A1184" s="263"/>
      <c r="B1184" t="str">
        <f>IF('QS Thread'!K75,"",'QS Thread'!A75)</f>
        <v/>
      </c>
      <c r="C1184" t="str">
        <f>IF('QS Thread'!K75,"",'QS Thread'!B75)</f>
        <v/>
      </c>
      <c r="D1184" t="str">
        <f>IF('QS Thread'!K75,"",'QS Thread'!L75)</f>
        <v/>
      </c>
      <c r="E1184" t="str">
        <f>IF('QS Thread'!K75,"",'QS Thread'!I75)</f>
        <v/>
      </c>
    </row>
    <row r="1185" spans="1:5">
      <c r="A1185" s="263"/>
      <c r="B1185" t="str">
        <f>IF('QS Thread'!K76,"",'QS Thread'!A76)</f>
        <v/>
      </c>
      <c r="C1185" t="str">
        <f>IF('QS Thread'!K76,"",'QS Thread'!B76)</f>
        <v/>
      </c>
      <c r="D1185" t="str">
        <f>IF('QS Thread'!K76,"",'QS Thread'!L76)</f>
        <v/>
      </c>
      <c r="E1185" t="str">
        <f>IF('QS Thread'!K76,"",'QS Thread'!I76)</f>
        <v/>
      </c>
    </row>
    <row r="1186" spans="1:5">
      <c r="A1186" s="263"/>
      <c r="B1186" t="str">
        <f>IF('QS Thread'!K77,"",'QS Thread'!A77)</f>
        <v/>
      </c>
      <c r="C1186" t="str">
        <f>IF('QS Thread'!K77,"",'QS Thread'!B77)</f>
        <v/>
      </c>
      <c r="D1186" t="str">
        <f>IF('QS Thread'!K77,"",'QS Thread'!L77)</f>
        <v/>
      </c>
      <c r="E1186" t="str">
        <f>IF('QS Thread'!K77,"",'QS Thread'!I77)</f>
        <v/>
      </c>
    </row>
    <row r="1187" spans="1:5">
      <c r="A1187" s="263"/>
      <c r="B1187" t="str">
        <f>IF('QS Thread'!K81,"",'QS Thread'!A81)</f>
        <v/>
      </c>
      <c r="C1187" t="str">
        <f>IF('QS Thread'!K81,"",'QS Thread'!B81)</f>
        <v/>
      </c>
      <c r="D1187" t="str">
        <f>IF('QS Thread'!K81,"",'QS Thread'!L81)</f>
        <v/>
      </c>
      <c r="E1187" t="str">
        <f>IF('QS Thread'!K81,"",'QS Thread'!I81)</f>
        <v/>
      </c>
    </row>
    <row r="1188" spans="1:5">
      <c r="A1188" s="263"/>
      <c r="B1188" t="str">
        <f>IF('QS Thread'!K82,"",'QS Thread'!A82)</f>
        <v/>
      </c>
      <c r="C1188" t="str">
        <f>IF('QS Thread'!K82,"",'QS Thread'!B82)</f>
        <v/>
      </c>
      <c r="D1188" t="str">
        <f>IF('QS Thread'!K82,"",'QS Thread'!L82)</f>
        <v/>
      </c>
      <c r="E1188" t="str">
        <f>IF('QS Thread'!K82,"",'QS Thread'!I82)</f>
        <v/>
      </c>
    </row>
    <row r="1189" spans="1:5">
      <c r="A1189" s="263"/>
      <c r="B1189" t="str">
        <f>IF('QS Thread'!K83,"",'QS Thread'!A83)</f>
        <v/>
      </c>
      <c r="C1189" t="str">
        <f>IF('QS Thread'!K83,"",'QS Thread'!B83)</f>
        <v/>
      </c>
      <c r="D1189" t="str">
        <f>IF('QS Thread'!K83,"",'QS Thread'!L83)</f>
        <v/>
      </c>
      <c r="E1189" t="str">
        <f>IF('QS Thread'!K83,"",'QS Thread'!I83)</f>
        <v/>
      </c>
    </row>
    <row r="1190" spans="1:5">
      <c r="A1190" s="263"/>
      <c r="B1190" t="str">
        <f>IF('QS Thread'!K84,"",'QS Thread'!A84)</f>
        <v/>
      </c>
      <c r="C1190" t="str">
        <f>IF('QS Thread'!K84,"",'QS Thread'!B84)</f>
        <v/>
      </c>
      <c r="D1190" t="str">
        <f>IF('QS Thread'!K84,"",'QS Thread'!L84)</f>
        <v/>
      </c>
      <c r="E1190" t="str">
        <f>IF('QS Thread'!K84,"",'QS Thread'!I84)</f>
        <v/>
      </c>
    </row>
    <row r="1191" spans="1:5">
      <c r="A1191" s="263"/>
      <c r="B1191" t="str">
        <f>IF('QS Thread'!K85,"",'QS Thread'!A85)</f>
        <v/>
      </c>
      <c r="C1191" t="str">
        <f>IF('QS Thread'!K85,"",'QS Thread'!B85)</f>
        <v/>
      </c>
      <c r="D1191" t="str">
        <f>IF('QS Thread'!K85,"",'QS Thread'!L85)</f>
        <v/>
      </c>
      <c r="E1191" t="str">
        <f>IF('QS Thread'!K85,"",'QS Thread'!I85)</f>
        <v/>
      </c>
    </row>
    <row r="1192" spans="1:5">
      <c r="A1192" s="263"/>
      <c r="B1192" t="str">
        <f>IF('QS Thread'!K86,"",'QS Thread'!A86)</f>
        <v/>
      </c>
      <c r="C1192" t="str">
        <f>IF('QS Thread'!K86,"",'QS Thread'!B86)</f>
        <v/>
      </c>
      <c r="D1192" t="str">
        <f>IF('QS Thread'!K86,"",'QS Thread'!L86)</f>
        <v/>
      </c>
      <c r="E1192" t="str">
        <f>IF('QS Thread'!K86,"",'QS Thread'!I86)</f>
        <v/>
      </c>
    </row>
    <row r="1193" spans="1:5">
      <c r="A1193" s="263"/>
      <c r="B1193" t="str">
        <f>IF('QS Thread'!K87,"",'QS Thread'!A87)</f>
        <v/>
      </c>
      <c r="C1193" t="str">
        <f>IF('QS Thread'!K87,"",'QS Thread'!B87)</f>
        <v/>
      </c>
      <c r="D1193" t="str">
        <f>IF('QS Thread'!K87,"",'QS Thread'!L87)</f>
        <v/>
      </c>
      <c r="E1193" t="str">
        <f>IF('QS Thread'!K87,"",'QS Thread'!I87)</f>
        <v/>
      </c>
    </row>
    <row r="1194" spans="1:5">
      <c r="A1194" s="263"/>
      <c r="B1194" t="str">
        <f>IF('QS Thread'!K88,"",'QS Thread'!A88)</f>
        <v/>
      </c>
      <c r="C1194" t="str">
        <f>IF('QS Thread'!K88,"",'QS Thread'!B88)</f>
        <v/>
      </c>
      <c r="D1194" t="str">
        <f>IF('QS Thread'!K88,"",'QS Thread'!L88)</f>
        <v/>
      </c>
      <c r="E1194" t="str">
        <f>IF('QS Thread'!K88,"",'QS Thread'!I88)</f>
        <v/>
      </c>
    </row>
    <row r="1195" spans="1:5">
      <c r="A1195" s="263"/>
      <c r="B1195" t="str">
        <f>IF('QS Thread'!K89,"",'QS Thread'!A89)</f>
        <v/>
      </c>
      <c r="C1195" t="str">
        <f>IF('QS Thread'!K89,"",'QS Thread'!B89)</f>
        <v/>
      </c>
      <c r="D1195" t="str">
        <f>IF('QS Thread'!K89,"",'QS Thread'!L89)</f>
        <v/>
      </c>
      <c r="E1195" t="str">
        <f>IF('QS Thread'!K89,"",'QS Thread'!I89)</f>
        <v/>
      </c>
    </row>
    <row r="1196" spans="1:5">
      <c r="A1196" s="263"/>
      <c r="B1196" t="str">
        <f>IF('QS Thread'!K90,"",'QS Thread'!A90)</f>
        <v/>
      </c>
      <c r="C1196" t="str">
        <f>IF('QS Thread'!K90,"",'QS Thread'!B90)</f>
        <v/>
      </c>
      <c r="D1196" t="str">
        <f>IF('QS Thread'!K90,"",'QS Thread'!L90)</f>
        <v/>
      </c>
      <c r="E1196" t="str">
        <f>IF('QS Thread'!K90,"",'QS Thread'!I90)</f>
        <v/>
      </c>
    </row>
    <row r="1197" spans="1:5">
      <c r="A1197" s="263"/>
      <c r="B1197" t="str">
        <f>IF('QS Thread'!K91,"",'QS Thread'!A91)</f>
        <v/>
      </c>
      <c r="C1197" t="str">
        <f>IF('QS Thread'!K91,"",'QS Thread'!B91)</f>
        <v/>
      </c>
      <c r="D1197" t="str">
        <f>IF('QS Thread'!K91,"",'QS Thread'!L91)</f>
        <v/>
      </c>
      <c r="E1197" t="str">
        <f>IF('QS Thread'!K91,"",'QS Thread'!I91)</f>
        <v/>
      </c>
    </row>
    <row r="1198" spans="1:5">
      <c r="A1198" s="263"/>
      <c r="B1198" t="str">
        <f>IF('QS Thread'!K92,"",'QS Thread'!A92)</f>
        <v/>
      </c>
      <c r="C1198" t="str">
        <f>IF('QS Thread'!K92,"",'QS Thread'!B92)</f>
        <v/>
      </c>
      <c r="D1198" t="str">
        <f>IF('QS Thread'!K92,"",'QS Thread'!L92)</f>
        <v/>
      </c>
      <c r="E1198" t="str">
        <f>IF('QS Thread'!K92,"",'QS Thread'!I92)</f>
        <v/>
      </c>
    </row>
    <row r="1199" spans="1:5">
      <c r="A1199" s="263"/>
      <c r="B1199" t="str">
        <f>IF('QS Thread'!K93,"",'QS Thread'!A93)</f>
        <v/>
      </c>
      <c r="C1199" t="str">
        <f>IF('QS Thread'!K93,"",'QS Thread'!B93)</f>
        <v/>
      </c>
      <c r="D1199" t="str">
        <f>IF('QS Thread'!K93,"",'QS Thread'!L93)</f>
        <v/>
      </c>
      <c r="E1199" t="str">
        <f>IF('QS Thread'!K93,"",'QS Thread'!I93)</f>
        <v/>
      </c>
    </row>
    <row r="1200" spans="1:5">
      <c r="A1200" s="263"/>
      <c r="B1200" t="str">
        <f>IF('QS Thread'!K94,"",'QS Thread'!A94)</f>
        <v/>
      </c>
      <c r="C1200" t="str">
        <f>IF('QS Thread'!K94,"",'QS Thread'!B94)</f>
        <v/>
      </c>
      <c r="D1200" t="str">
        <f>IF('QS Thread'!K94,"",'QS Thread'!L94)</f>
        <v/>
      </c>
      <c r="E1200" t="str">
        <f>IF('QS Thread'!K94,"",'QS Thread'!I94)</f>
        <v/>
      </c>
    </row>
    <row r="1201" spans="1:5">
      <c r="A1201" s="263"/>
      <c r="B1201" t="str">
        <f>IF('QS Thread'!K95,"",'QS Thread'!A95)</f>
        <v/>
      </c>
      <c r="C1201" t="str">
        <f>IF('QS Thread'!K95,"",'QS Thread'!B95)</f>
        <v/>
      </c>
      <c r="D1201" t="str">
        <f>IF('QS Thread'!K95,"",'QS Thread'!L95)</f>
        <v/>
      </c>
      <c r="E1201" t="str">
        <f>IF('QS Thread'!K95,"",'QS Thread'!I95)</f>
        <v/>
      </c>
    </row>
    <row r="1202" spans="1:5">
      <c r="A1202" s="263"/>
      <c r="B1202" t="str">
        <f>IF('QS Thread'!K96,"",'QS Thread'!A96)</f>
        <v/>
      </c>
      <c r="C1202" t="str">
        <f>IF('QS Thread'!K96,"",'QS Thread'!B96)</f>
        <v/>
      </c>
      <c r="D1202" t="str">
        <f>IF('QS Thread'!K96,"",'QS Thread'!L96)</f>
        <v/>
      </c>
      <c r="E1202" t="str">
        <f>IF('QS Thread'!K96,"",'QS Thread'!I96)</f>
        <v/>
      </c>
    </row>
    <row r="1203" spans="1:5">
      <c r="A1203" s="263"/>
      <c r="B1203" t="str">
        <f>IF('QS Thread'!K97,"",'QS Thread'!A97)</f>
        <v/>
      </c>
      <c r="C1203" t="str">
        <f>IF('QS Thread'!K97,"",'QS Thread'!B97)</f>
        <v/>
      </c>
      <c r="D1203" t="str">
        <f>IF('QS Thread'!K97,"",'QS Thread'!L97)</f>
        <v/>
      </c>
      <c r="E1203" t="str">
        <f>IF('QS Thread'!K97,"",'QS Thread'!I97)</f>
        <v/>
      </c>
    </row>
    <row r="1204" spans="1:5">
      <c r="A1204" s="263"/>
      <c r="B1204" t="str">
        <f>IF('QS Thread'!K98,"",'QS Thread'!A98)</f>
        <v/>
      </c>
      <c r="C1204" t="str">
        <f>IF('QS Thread'!K98,"",'QS Thread'!B98)</f>
        <v/>
      </c>
      <c r="D1204" t="str">
        <f>IF('QS Thread'!K98,"",'QS Thread'!L98)</f>
        <v/>
      </c>
      <c r="E1204" t="str">
        <f>IF('QS Thread'!K98,"",'QS Thread'!I98)</f>
        <v/>
      </c>
    </row>
    <row r="1205" spans="1:5">
      <c r="A1205" s="263"/>
      <c r="B1205" t="str">
        <f>IF('QS Thread'!K99,"",'QS Thread'!A99)</f>
        <v/>
      </c>
      <c r="C1205" t="str">
        <f>IF('QS Thread'!K99,"",'QS Thread'!B99)</f>
        <v/>
      </c>
      <c r="D1205" t="str">
        <f>IF('QS Thread'!K99,"",'QS Thread'!L99)</f>
        <v/>
      </c>
      <c r="E1205" t="str">
        <f>IF('QS Thread'!K99,"",'QS Thread'!I99)</f>
        <v/>
      </c>
    </row>
    <row r="1206" spans="1:5">
      <c r="A1206" s="263"/>
      <c r="B1206" t="str">
        <f>IF('QS Thread'!K100,"",'QS Thread'!A100)</f>
        <v/>
      </c>
      <c r="C1206" t="str">
        <f>IF('QS Thread'!K100,"",'QS Thread'!B100)</f>
        <v/>
      </c>
      <c r="D1206" t="str">
        <f>IF('QS Thread'!K100,"",'QS Thread'!L100)</f>
        <v/>
      </c>
      <c r="E1206" t="str">
        <f>IF('QS Thread'!K100,"",'QS Thread'!I100)</f>
        <v/>
      </c>
    </row>
    <row r="1207" spans="1:5">
      <c r="A1207" s="263"/>
      <c r="B1207" t="str">
        <f>IF('QS Thread'!K101,"",'QS Thread'!A101)</f>
        <v/>
      </c>
      <c r="C1207" t="str">
        <f>IF('QS Thread'!K101,"",'QS Thread'!B101)</f>
        <v/>
      </c>
      <c r="D1207" t="str">
        <f>IF('QS Thread'!K101,"",'QS Thread'!L101)</f>
        <v/>
      </c>
      <c r="E1207" t="str">
        <f>IF('QS Thread'!K101,"",'QS Thread'!I101)</f>
        <v/>
      </c>
    </row>
    <row r="1208" spans="1:5">
      <c r="A1208" s="263"/>
      <c r="B1208" t="str">
        <f>IF('QS Thread'!K102,"",'QS Thread'!A102)</f>
        <v/>
      </c>
      <c r="C1208" t="str">
        <f>IF('QS Thread'!K102,"",'QS Thread'!B102)</f>
        <v/>
      </c>
      <c r="D1208" t="str">
        <f>IF('QS Thread'!K102,"",'QS Thread'!L102)</f>
        <v/>
      </c>
      <c r="E1208" t="str">
        <f>IF('QS Thread'!K102,"",'QS Thread'!I102)</f>
        <v/>
      </c>
    </row>
    <row r="1209" spans="1:5">
      <c r="A1209" s="263"/>
      <c r="B1209" t="str">
        <f>IF('QS Thread'!K103,"",'QS Thread'!A103)</f>
        <v/>
      </c>
      <c r="C1209" t="str">
        <f>IF('QS Thread'!K103,"",'QS Thread'!B103)</f>
        <v/>
      </c>
      <c r="D1209" t="str">
        <f>IF('QS Thread'!K103,"",'QS Thread'!L103)</f>
        <v/>
      </c>
      <c r="E1209" t="str">
        <f>IF('QS Thread'!K103,"",'QS Thread'!I103)</f>
        <v/>
      </c>
    </row>
    <row r="1210" spans="1:5">
      <c r="A1210" s="263"/>
      <c r="B1210" t="str">
        <f>IF('QS Thread'!K104,"",'QS Thread'!A104)</f>
        <v/>
      </c>
      <c r="C1210" t="str">
        <f>IF('QS Thread'!K104,"",'QS Thread'!B104)</f>
        <v/>
      </c>
      <c r="D1210" t="str">
        <f>IF('QS Thread'!K104,"",'QS Thread'!L104)</f>
        <v/>
      </c>
      <c r="E1210" t="str">
        <f>IF('QS Thread'!K104,"",'QS Thread'!I104)</f>
        <v/>
      </c>
    </row>
    <row r="1211" spans="1:5">
      <c r="A1211" s="263"/>
      <c r="B1211" t="str">
        <f>IF('QS Thread'!K105,"",'QS Thread'!A105)</f>
        <v/>
      </c>
      <c r="C1211" t="str">
        <f>IF('QS Thread'!K105,"",'QS Thread'!B105)</f>
        <v/>
      </c>
      <c r="D1211" t="str">
        <f>IF('QS Thread'!K105,"",'QS Thread'!L105)</f>
        <v/>
      </c>
      <c r="E1211" t="str">
        <f>IF('QS Thread'!K105,"",'QS Thread'!I105)</f>
        <v/>
      </c>
    </row>
    <row r="1212" spans="1:5">
      <c r="A1212" s="263"/>
      <c r="B1212" t="str">
        <f>IF('QS Thread'!K106,"",'QS Thread'!A106)</f>
        <v/>
      </c>
      <c r="C1212" t="str">
        <f>IF('QS Thread'!K106,"",'QS Thread'!B106)</f>
        <v/>
      </c>
      <c r="D1212" t="str">
        <f>IF('QS Thread'!K106,"",'QS Thread'!L106)</f>
        <v/>
      </c>
      <c r="E1212" t="str">
        <f>IF('QS Thread'!K106,"",'QS Thread'!I106)</f>
        <v/>
      </c>
    </row>
    <row r="1213" spans="1:5">
      <c r="A1213" s="263"/>
      <c r="B1213" t="str">
        <f>IF('QS Thread'!K107,"",'QS Thread'!A107)</f>
        <v/>
      </c>
      <c r="C1213" t="str">
        <f>IF('QS Thread'!K107,"",'QS Thread'!B107)</f>
        <v/>
      </c>
      <c r="D1213" t="str">
        <f>IF('QS Thread'!K107,"",'QS Thread'!L107)</f>
        <v/>
      </c>
      <c r="E1213" t="str">
        <f>IF('QS Thread'!K107,"",'QS Thread'!I107)</f>
        <v/>
      </c>
    </row>
    <row r="1214" spans="1:5">
      <c r="A1214" s="263"/>
      <c r="B1214" t="str">
        <f>IF('QS Thread'!K108,"",'QS Thread'!A108)</f>
        <v/>
      </c>
      <c r="C1214" t="str">
        <f>IF('QS Thread'!K108,"",'QS Thread'!B108)</f>
        <v/>
      </c>
      <c r="D1214" t="str">
        <f>IF('QS Thread'!K108,"",'QS Thread'!L108)</f>
        <v/>
      </c>
      <c r="E1214" t="str">
        <f>IF('QS Thread'!K108,"",'QS Thread'!I108)</f>
        <v/>
      </c>
    </row>
    <row r="1215" spans="1:5">
      <c r="A1215" s="263"/>
      <c r="B1215" t="str">
        <f>IF('QS Thread'!K109,"",'QS Thread'!A109)</f>
        <v/>
      </c>
      <c r="C1215" t="str">
        <f>IF('QS Thread'!K109,"",'QS Thread'!B109)</f>
        <v/>
      </c>
      <c r="D1215" t="str">
        <f>IF('QS Thread'!K109,"",'QS Thread'!L109)</f>
        <v/>
      </c>
      <c r="E1215" t="str">
        <f>IF('QS Thread'!K109,"",'QS Thread'!I109)</f>
        <v/>
      </c>
    </row>
    <row r="1216" spans="1:5">
      <c r="A1216" s="263"/>
      <c r="B1216" t="str">
        <f>IF('QS Thread'!K110,"",'QS Thread'!A110)</f>
        <v/>
      </c>
      <c r="C1216" t="str">
        <f>IF('QS Thread'!K110,"",'QS Thread'!B110)</f>
        <v/>
      </c>
      <c r="D1216" t="str">
        <f>IF('QS Thread'!K110,"",'QS Thread'!L110)</f>
        <v/>
      </c>
      <c r="E1216" t="str">
        <f>IF('QS Thread'!K110,"",'QS Thread'!I110)</f>
        <v/>
      </c>
    </row>
    <row r="1217" spans="1:5">
      <c r="A1217" s="263"/>
      <c r="B1217" t="str">
        <f>IF('QS Thread'!K111,"",'QS Thread'!A111)</f>
        <v/>
      </c>
      <c r="C1217" t="str">
        <f>IF('QS Thread'!K111,"",'QS Thread'!B111)</f>
        <v/>
      </c>
      <c r="D1217" t="str">
        <f>IF('QS Thread'!K111,"",'QS Thread'!L111)</f>
        <v/>
      </c>
      <c r="E1217" t="str">
        <f>IF('QS Thread'!K111,"",'QS Thread'!I111)</f>
        <v/>
      </c>
    </row>
    <row r="1218" spans="1:5">
      <c r="A1218" s="263"/>
      <c r="B1218" t="str">
        <f>IF('QS Thread'!K112,"",'QS Thread'!A112)</f>
        <v/>
      </c>
      <c r="C1218" t="str">
        <f>IF('QS Thread'!K112,"",'QS Thread'!B112)</f>
        <v/>
      </c>
      <c r="D1218" t="str">
        <f>IF('QS Thread'!K112,"",'QS Thread'!L112)</f>
        <v/>
      </c>
      <c r="E1218" t="str">
        <f>IF('QS Thread'!K112,"",'QS Thread'!I112)</f>
        <v/>
      </c>
    </row>
    <row r="1219" spans="1:5">
      <c r="A1219" s="263"/>
      <c r="B1219" t="str">
        <f>IF('QS Thread'!K113,"",'QS Thread'!A113)</f>
        <v/>
      </c>
      <c r="C1219" t="str">
        <f>IF('QS Thread'!K113,"",'QS Thread'!B113)</f>
        <v/>
      </c>
      <c r="D1219" t="str">
        <f>IF('QS Thread'!K113,"",'QS Thread'!L113)</f>
        <v/>
      </c>
      <c r="E1219" t="str">
        <f>IF('QS Thread'!K113,"",'QS Thread'!I113)</f>
        <v/>
      </c>
    </row>
    <row r="1220" spans="1:5">
      <c r="A1220" s="263"/>
      <c r="B1220" t="str">
        <f>IF('QS Thread'!K114,"",'QS Thread'!A114)</f>
        <v/>
      </c>
      <c r="C1220" t="str">
        <f>IF('QS Thread'!K114,"",'QS Thread'!B114)</f>
        <v/>
      </c>
      <c r="D1220" t="str">
        <f>IF('QS Thread'!K114,"",'QS Thread'!L114)</f>
        <v/>
      </c>
      <c r="E1220" t="str">
        <f>IF('QS Thread'!K114,"",'QS Thread'!I114)</f>
        <v/>
      </c>
    </row>
    <row r="1221" spans="1:5">
      <c r="A1221" s="263"/>
      <c r="B1221" t="str">
        <f>IF('QS Thread'!K115,"",'QS Thread'!A115)</f>
        <v/>
      </c>
      <c r="C1221" t="str">
        <f>IF('QS Thread'!K115,"",'QS Thread'!B115)</f>
        <v/>
      </c>
      <c r="D1221" t="str">
        <f>IF('QS Thread'!K115,"",'QS Thread'!L115)</f>
        <v/>
      </c>
      <c r="E1221" t="str">
        <f>IF('QS Thread'!K115,"",'QS Thread'!I115)</f>
        <v/>
      </c>
    </row>
    <row r="1222" spans="1:5">
      <c r="A1222" s="263"/>
      <c r="B1222" t="str">
        <f>IF('QS Thread'!K116,"",'QS Thread'!A116)</f>
        <v/>
      </c>
      <c r="C1222" t="str">
        <f>IF('QS Thread'!K116,"",'QS Thread'!B116)</f>
        <v/>
      </c>
      <c r="D1222" t="str">
        <f>IF('QS Thread'!K116,"",'QS Thread'!L116)</f>
        <v/>
      </c>
      <c r="E1222" t="str">
        <f>IF('QS Thread'!K116,"",'QS Thread'!I116)</f>
        <v/>
      </c>
    </row>
    <row r="1223" spans="1:5">
      <c r="A1223" s="263"/>
      <c r="B1223" t="str">
        <f>IF('QS Thread'!K117,"",'QS Thread'!A117)</f>
        <v/>
      </c>
      <c r="C1223" t="str">
        <f>IF('QS Thread'!K117,"",'QS Thread'!B117)</f>
        <v/>
      </c>
      <c r="D1223" t="str">
        <f>IF('QS Thread'!K117,"",'QS Thread'!L117)</f>
        <v/>
      </c>
      <c r="E1223" t="str">
        <f>IF('QS Thread'!K117,"",'QS Thread'!I117)</f>
        <v/>
      </c>
    </row>
    <row r="1224" spans="1:5">
      <c r="A1224" s="263"/>
      <c r="B1224" t="str">
        <f>IF('QS Thread'!K118,"",'QS Thread'!A118)</f>
        <v/>
      </c>
      <c r="C1224" t="str">
        <f>IF('QS Thread'!K118,"",'QS Thread'!B118)</f>
        <v/>
      </c>
      <c r="D1224" t="str">
        <f>IF('QS Thread'!K118,"",'QS Thread'!L118)</f>
        <v/>
      </c>
      <c r="E1224" t="str">
        <f>IF('QS Thread'!K118,"",'QS Thread'!I118)</f>
        <v/>
      </c>
    </row>
    <row r="1225" spans="1:5">
      <c r="A1225" s="263"/>
      <c r="B1225" t="str">
        <f>IF('QS Thread'!K119,"",'QS Thread'!A119)</f>
        <v/>
      </c>
      <c r="C1225" t="str">
        <f>IF('QS Thread'!K119,"",'QS Thread'!B119)</f>
        <v/>
      </c>
      <c r="D1225" t="str">
        <f>IF('QS Thread'!K119,"",'QS Thread'!L119)</f>
        <v/>
      </c>
      <c r="E1225" t="str">
        <f>IF('QS Thread'!K119,"",'QS Thread'!I119)</f>
        <v/>
      </c>
    </row>
    <row r="1226" spans="1:5">
      <c r="A1226" s="263"/>
      <c r="B1226" t="str">
        <f>IF('QS Thread'!K120,"",'QS Thread'!A120)</f>
        <v/>
      </c>
      <c r="C1226" t="str">
        <f>IF('QS Thread'!K120,"",'QS Thread'!B120)</f>
        <v/>
      </c>
      <c r="D1226" t="str">
        <f>IF('QS Thread'!K120,"",'QS Thread'!L120)</f>
        <v/>
      </c>
      <c r="E1226" t="str">
        <f>IF('QS Thread'!K120,"",'QS Thread'!I120)</f>
        <v/>
      </c>
    </row>
    <row r="1227" spans="1:5">
      <c r="A1227" s="263"/>
      <c r="B1227" t="str">
        <f>IF('QS Thread'!K121,"",'QS Thread'!A121)</f>
        <v/>
      </c>
      <c r="C1227" t="str">
        <f>IF('QS Thread'!K121,"",'QS Thread'!B121)</f>
        <v/>
      </c>
      <c r="D1227" t="str">
        <f>IF('QS Thread'!K121,"",'QS Thread'!L121)</f>
        <v/>
      </c>
      <c r="E1227" t="str">
        <f>IF('QS Thread'!K121,"",'QS Thread'!I121)</f>
        <v/>
      </c>
    </row>
    <row r="1228" spans="1:5">
      <c r="A1228" s="263"/>
      <c r="B1228" t="str">
        <f>IF('QS Thread'!K122,"",'QS Thread'!A122)</f>
        <v/>
      </c>
      <c r="C1228" t="str">
        <f>IF('QS Thread'!K122,"",'QS Thread'!B122)</f>
        <v/>
      </c>
      <c r="D1228" t="str">
        <f>IF('QS Thread'!K122,"",'QS Thread'!L122)</f>
        <v/>
      </c>
      <c r="E1228" t="str">
        <f>IF('QS Thread'!K122,"",'QS Thread'!I122)</f>
        <v/>
      </c>
    </row>
    <row r="1229" spans="1:5">
      <c r="A1229" s="263"/>
      <c r="B1229" t="str">
        <f>IF('QS Thread'!K123,"",'QS Thread'!A123)</f>
        <v/>
      </c>
      <c r="C1229" t="str">
        <f>IF('QS Thread'!K123,"",'QS Thread'!B123)</f>
        <v/>
      </c>
      <c r="D1229" t="str">
        <f>IF('QS Thread'!K123,"",'QS Thread'!L123)</f>
        <v/>
      </c>
      <c r="E1229" t="str">
        <f>IF('QS Thread'!K123,"",'QS Thread'!I123)</f>
        <v/>
      </c>
    </row>
    <row r="1230" spans="1:5">
      <c r="A1230" s="263"/>
      <c r="B1230" t="str">
        <f>IF('QS Thread'!K124,"",'QS Thread'!A124)</f>
        <v/>
      </c>
      <c r="C1230" t="str">
        <f>IF('QS Thread'!K124,"",'QS Thread'!B124)</f>
        <v/>
      </c>
      <c r="D1230" t="str">
        <f>IF('QS Thread'!K124,"",'QS Thread'!L124)</f>
        <v/>
      </c>
      <c r="E1230" t="str">
        <f>IF('QS Thread'!K124,"",'QS Thread'!I124)</f>
        <v/>
      </c>
    </row>
    <row r="1231" spans="1:5">
      <c r="A1231" s="263"/>
      <c r="B1231" t="str">
        <f>IF('QS Thread'!K125,"",'QS Thread'!A125)</f>
        <v/>
      </c>
      <c r="C1231" t="str">
        <f>IF('QS Thread'!K125,"",'QS Thread'!B125)</f>
        <v/>
      </c>
      <c r="D1231" t="str">
        <f>IF('QS Thread'!K125,"",'QS Thread'!L125)</f>
        <v/>
      </c>
      <c r="E1231" t="str">
        <f>IF('QS Thread'!K125,"",'QS Thread'!I125)</f>
        <v/>
      </c>
    </row>
    <row r="1232" spans="1:5">
      <c r="A1232" s="263"/>
      <c r="B1232" t="str">
        <f>IF('QS Thread'!K126,"",'QS Thread'!A126)</f>
        <v/>
      </c>
      <c r="C1232" t="str">
        <f>IF('QS Thread'!K126,"",'QS Thread'!B126)</f>
        <v/>
      </c>
      <c r="D1232" t="str">
        <f>IF('QS Thread'!K126,"",'QS Thread'!L126)</f>
        <v/>
      </c>
      <c r="E1232" t="str">
        <f>IF('QS Thread'!K126,"",'QS Thread'!I126)</f>
        <v/>
      </c>
    </row>
    <row r="1233" spans="1:5">
      <c r="A1233" s="263"/>
      <c r="B1233" t="str">
        <f>IF('QS Thread'!K127,"",'QS Thread'!A127)</f>
        <v/>
      </c>
      <c r="C1233" t="str">
        <f>IF('QS Thread'!K127,"",'QS Thread'!B127)</f>
        <v/>
      </c>
      <c r="D1233" t="str">
        <f>IF('QS Thread'!K127,"",'QS Thread'!L127)</f>
        <v/>
      </c>
      <c r="E1233" t="str">
        <f>IF('QS Thread'!K127,"",'QS Thread'!I127)</f>
        <v/>
      </c>
    </row>
    <row r="1234" spans="1:5">
      <c r="A1234" s="263"/>
      <c r="B1234" t="str">
        <f>IF('QS Thread'!K128,"",'QS Thread'!A128)</f>
        <v/>
      </c>
      <c r="C1234" t="str">
        <f>IF('QS Thread'!K128,"",'QS Thread'!B128)</f>
        <v/>
      </c>
      <c r="D1234" t="str">
        <f>IF('QS Thread'!K128,"",'QS Thread'!L128)</f>
        <v/>
      </c>
      <c r="E1234" t="str">
        <f>IF('QS Thread'!K128,"",'QS Thread'!I128)</f>
        <v/>
      </c>
    </row>
    <row r="1235" spans="1:5">
      <c r="A1235" s="263"/>
      <c r="B1235" t="str">
        <f>IF('QS Thread'!K129,"",'QS Thread'!A129)</f>
        <v/>
      </c>
      <c r="C1235" t="str">
        <f>IF('QS Thread'!K129,"",'QS Thread'!B129)</f>
        <v/>
      </c>
      <c r="D1235" t="str">
        <f>IF('QS Thread'!K129,"",'QS Thread'!L129)</f>
        <v/>
      </c>
      <c r="E1235" t="str">
        <f>IF('QS Thread'!K129,"",'QS Thread'!I129)</f>
        <v/>
      </c>
    </row>
    <row r="1236" spans="1:5">
      <c r="A1236" s="263"/>
      <c r="B1236" t="str">
        <f>IF('QS Thread'!K130,"",'QS Thread'!A130)</f>
        <v/>
      </c>
      <c r="C1236" t="str">
        <f>IF('QS Thread'!K130,"",'QS Thread'!B130)</f>
        <v/>
      </c>
      <c r="D1236" t="str">
        <f>IF('QS Thread'!K130,"",'QS Thread'!L130)</f>
        <v/>
      </c>
      <c r="E1236" t="str">
        <f>IF('QS Thread'!K130,"",'QS Thread'!I130)</f>
        <v/>
      </c>
    </row>
    <row r="1237" spans="1:5">
      <c r="A1237" s="263"/>
      <c r="B1237" t="str">
        <f>IF('QS Thread'!K131,"",'QS Thread'!A131)</f>
        <v/>
      </c>
      <c r="C1237" t="str">
        <f>IF('QS Thread'!K131,"",'QS Thread'!B131)</f>
        <v/>
      </c>
      <c r="D1237" t="str">
        <f>IF('QS Thread'!K131,"",'QS Thread'!L131)</f>
        <v/>
      </c>
      <c r="E1237" t="str">
        <f>IF('QS Thread'!K131,"",'QS Thread'!I131)</f>
        <v/>
      </c>
    </row>
    <row r="1238" spans="1:5">
      <c r="A1238" s="263"/>
      <c r="B1238" t="str">
        <f>IF('QS Thread'!K132,"",'QS Thread'!A132)</f>
        <v/>
      </c>
      <c r="C1238" t="str">
        <f>IF('QS Thread'!K132,"",'QS Thread'!B132)</f>
        <v/>
      </c>
      <c r="D1238" t="str">
        <f>IF('QS Thread'!K132,"",'QS Thread'!L132)</f>
        <v/>
      </c>
      <c r="E1238" t="str">
        <f>IF('QS Thread'!K132,"",'QS Thread'!I132)</f>
        <v/>
      </c>
    </row>
    <row r="1239" spans="1:5">
      <c r="A1239" s="263"/>
      <c r="B1239" t="str">
        <f>IF('QS Thread'!K133,"",'QS Thread'!A133)</f>
        <v/>
      </c>
      <c r="C1239" t="str">
        <f>IF('QS Thread'!K133,"",'QS Thread'!B133)</f>
        <v/>
      </c>
      <c r="D1239" t="str">
        <f>IF('QS Thread'!K133,"",'QS Thread'!L133)</f>
        <v/>
      </c>
      <c r="E1239" t="str">
        <f>IF('QS Thread'!K133,"",'QS Thread'!I133)</f>
        <v/>
      </c>
    </row>
    <row r="1240" spans="1:5">
      <c r="A1240" s="263"/>
      <c r="B1240" t="str">
        <f>IF('QS Thread'!K134,"",'QS Thread'!A134)</f>
        <v/>
      </c>
      <c r="C1240" t="str">
        <f>IF('QS Thread'!K134,"",'QS Thread'!B134)</f>
        <v/>
      </c>
      <c r="D1240" t="str">
        <f>IF('QS Thread'!K134,"",'QS Thread'!L134)</f>
        <v/>
      </c>
      <c r="E1240" t="str">
        <f>IF('QS Thread'!K134,"",'QS Thread'!I134)</f>
        <v/>
      </c>
    </row>
    <row r="1241" spans="1:5">
      <c r="A1241" s="263"/>
      <c r="B1241" t="str">
        <f>IF('QS Thread'!K135,"",'QS Thread'!A135)</f>
        <v/>
      </c>
      <c r="C1241" t="str">
        <f>IF('QS Thread'!K135,"",'QS Thread'!B135)</f>
        <v/>
      </c>
      <c r="D1241" t="str">
        <f>IF('QS Thread'!K135,"",'QS Thread'!L135)</f>
        <v/>
      </c>
      <c r="E1241" t="str">
        <f>IF('QS Thread'!K135,"",'QS Thread'!I135)</f>
        <v/>
      </c>
    </row>
    <row r="1242" spans="1:5">
      <c r="A1242" s="263"/>
      <c r="B1242" t="str">
        <f>IF('QS Thread'!K136,"",'QS Thread'!A136)</f>
        <v/>
      </c>
      <c r="C1242" t="str">
        <f>IF('QS Thread'!K136,"",'QS Thread'!B136)</f>
        <v/>
      </c>
      <c r="D1242" t="str">
        <f>IF('QS Thread'!K136,"",'QS Thread'!L136)</f>
        <v/>
      </c>
      <c r="E1242" t="str">
        <f>IF('QS Thread'!K136,"",'QS Thread'!I136)</f>
        <v/>
      </c>
    </row>
    <row r="1243" spans="1:5">
      <c r="A1243" s="263"/>
      <c r="B1243" t="str">
        <f>IF('QS Thread'!K137,"",'QS Thread'!A137)</f>
        <v/>
      </c>
      <c r="C1243" t="str">
        <f>IF('QS Thread'!K137,"",'QS Thread'!B137)</f>
        <v/>
      </c>
      <c r="D1243" t="str">
        <f>IF('QS Thread'!K137,"",'QS Thread'!L137)</f>
        <v/>
      </c>
      <c r="E1243" t="str">
        <f>IF('QS Thread'!K137,"",'QS Thread'!I137)</f>
        <v/>
      </c>
    </row>
    <row r="1244" spans="1:5">
      <c r="A1244" s="263"/>
      <c r="B1244" t="str">
        <f>IF('QS Thread'!K141,"",'QS Thread'!A141)</f>
        <v/>
      </c>
      <c r="C1244" t="str">
        <f>IF('QS Thread'!K141,"",'QS Thread'!B141)</f>
        <v/>
      </c>
      <c r="D1244" t="str">
        <f>IF('QS Thread'!K141,"",'QS Thread'!L141)</f>
        <v/>
      </c>
      <c r="E1244" t="str">
        <f>IF('QS Thread'!K141,"",'QS Thread'!I141)</f>
        <v/>
      </c>
    </row>
    <row r="1245" spans="1:5">
      <c r="A1245" s="263"/>
      <c r="B1245" t="str">
        <f>IF('QS Thread'!K142,"",'QS Thread'!A142)</f>
        <v/>
      </c>
      <c r="C1245" t="str">
        <f>IF('QS Thread'!K142,"",'QS Thread'!B142)</f>
        <v/>
      </c>
      <c r="D1245" t="str">
        <f>IF('QS Thread'!K142,"",'QS Thread'!L142)</f>
        <v/>
      </c>
      <c r="E1245" t="str">
        <f>IF('QS Thread'!K142,"",'QS Thread'!I142)</f>
        <v/>
      </c>
    </row>
    <row r="1246" spans="1:5">
      <c r="A1246" s="263"/>
      <c r="B1246" t="str">
        <f>IF('QS Thread'!K143,"",'QS Thread'!A143)</f>
        <v/>
      </c>
      <c r="C1246" t="str">
        <f>IF('QS Thread'!K143,"",'QS Thread'!B143)</f>
        <v/>
      </c>
      <c r="D1246" t="str">
        <f>IF('QS Thread'!K143,"",'QS Thread'!L143)</f>
        <v/>
      </c>
      <c r="E1246" t="str">
        <f>IF('QS Thread'!K143,"",'QS Thread'!I143)</f>
        <v/>
      </c>
    </row>
    <row r="1247" spans="1:5">
      <c r="A1247" s="263"/>
      <c r="B1247" t="str">
        <f>IF('QS Thread'!K144,"",'QS Thread'!A144)</f>
        <v/>
      </c>
      <c r="C1247" t="str">
        <f>IF('QS Thread'!K144,"",'QS Thread'!B144)</f>
        <v/>
      </c>
      <c r="D1247" t="str">
        <f>IF('QS Thread'!K144,"",'QS Thread'!L144)</f>
        <v/>
      </c>
      <c r="E1247" t="str">
        <f>IF('QS Thread'!K144,"",'QS Thread'!I144)</f>
        <v/>
      </c>
    </row>
    <row r="1248" spans="1:5">
      <c r="A1248" s="263"/>
      <c r="B1248" t="str">
        <f>IF('QS Thread'!K145,"",'QS Thread'!A145)</f>
        <v/>
      </c>
      <c r="C1248" t="str">
        <f>IF('QS Thread'!K145,"",'QS Thread'!B145)</f>
        <v/>
      </c>
      <c r="D1248" t="str">
        <f>IF('QS Thread'!K145,"",'QS Thread'!L145)</f>
        <v/>
      </c>
      <c r="E1248" t="str">
        <f>IF('QS Thread'!K145,"",'QS Thread'!I145)</f>
        <v/>
      </c>
    </row>
    <row r="1249" spans="1:5">
      <c r="A1249" s="263"/>
      <c r="B1249" t="str">
        <f>IF('QS Thread'!K146,"",'QS Thread'!A146)</f>
        <v/>
      </c>
      <c r="C1249" t="str">
        <f>IF('QS Thread'!K146,"",'QS Thread'!B146)</f>
        <v/>
      </c>
      <c r="D1249" t="str">
        <f>IF('QS Thread'!K146,"",'QS Thread'!L146)</f>
        <v/>
      </c>
      <c r="E1249" t="str">
        <f>IF('QS Thread'!K146,"",'QS Thread'!I146)</f>
        <v/>
      </c>
    </row>
    <row r="1250" spans="1:5">
      <c r="A1250" s="263"/>
      <c r="B1250" t="str">
        <f>IF('QS Thread'!K147,"",'QS Thread'!A147)</f>
        <v/>
      </c>
      <c r="C1250" t="str">
        <f>IF('QS Thread'!K147,"",'QS Thread'!B147)</f>
        <v/>
      </c>
      <c r="D1250" t="str">
        <f>IF('QS Thread'!K147,"",'QS Thread'!L147)</f>
        <v/>
      </c>
      <c r="E1250" t="str">
        <f>IF('QS Thread'!K147,"",'QS Thread'!I147)</f>
        <v/>
      </c>
    </row>
    <row r="1251" spans="1:5">
      <c r="A1251" s="263"/>
      <c r="B1251" t="str">
        <f>IF('QS Thread'!K148,"",'QS Thread'!A148)</f>
        <v/>
      </c>
      <c r="C1251" t="str">
        <f>IF('QS Thread'!K148,"",'QS Thread'!B148)</f>
        <v/>
      </c>
      <c r="D1251" t="str">
        <f>IF('QS Thread'!K148,"",'QS Thread'!L148)</f>
        <v/>
      </c>
      <c r="E1251" t="str">
        <f>IF('QS Thread'!K148,"",'QS Thread'!I148)</f>
        <v/>
      </c>
    </row>
    <row r="1252" spans="1:5">
      <c r="A1252" s="263"/>
      <c r="B1252" t="str">
        <f>IF('QS Thread'!K149,"",'QS Thread'!A149)</f>
        <v/>
      </c>
      <c r="C1252" t="str">
        <f>IF('QS Thread'!K149,"",'QS Thread'!B149)</f>
        <v/>
      </c>
      <c r="D1252" t="str">
        <f>IF('QS Thread'!K149,"",'QS Thread'!L149)</f>
        <v/>
      </c>
      <c r="E1252" t="str">
        <f>IF('QS Thread'!K149,"",'QS Thread'!I149)</f>
        <v/>
      </c>
    </row>
    <row r="1253" spans="1:5">
      <c r="A1253" s="263"/>
      <c r="B1253" t="str">
        <f>IF('QS Thread'!K150,"",'QS Thread'!A150)</f>
        <v/>
      </c>
      <c r="C1253" t="str">
        <f>IF('QS Thread'!K150,"",'QS Thread'!B150)</f>
        <v/>
      </c>
      <c r="D1253" t="str">
        <f>IF('QS Thread'!K150,"",'QS Thread'!L150)</f>
        <v/>
      </c>
      <c r="E1253" t="str">
        <f>IF('QS Thread'!K150,"",'QS Thread'!I150)</f>
        <v/>
      </c>
    </row>
    <row r="1254" spans="1:5">
      <c r="A1254" s="263"/>
      <c r="B1254" t="str">
        <f>IF('QS Thread'!K154,"",'QS Thread'!A154)</f>
        <v/>
      </c>
      <c r="C1254" t="str">
        <f>IF('QS Thread'!K154,"",'QS Thread'!B154)</f>
        <v/>
      </c>
      <c r="D1254" t="str">
        <f>IF('QS Thread'!K154,"",'QS Thread'!L154)</f>
        <v/>
      </c>
      <c r="E1254" t="str">
        <f>IF('QS Thread'!K154,"",'QS Thread'!I154)</f>
        <v/>
      </c>
    </row>
    <row r="1255" spans="1:5">
      <c r="A1255" s="263"/>
      <c r="B1255" t="str">
        <f>IF('QS Thread'!K155,"",'QS Thread'!A155)</f>
        <v/>
      </c>
      <c r="C1255" t="str">
        <f>IF('QS Thread'!K155,"",'QS Thread'!B155)</f>
        <v/>
      </c>
      <c r="D1255" t="str">
        <f>IF('QS Thread'!K155,"",'QS Thread'!L155)</f>
        <v/>
      </c>
      <c r="E1255" t="str">
        <f>IF('QS Thread'!K155,"",'QS Thread'!I155)</f>
        <v/>
      </c>
    </row>
    <row r="1256" spans="1:5">
      <c r="A1256" s="263"/>
      <c r="B1256" t="str">
        <f>IF('QS Thread'!K156,"",'QS Thread'!A156)</f>
        <v/>
      </c>
      <c r="C1256" t="str">
        <f>IF('QS Thread'!K156,"",'QS Thread'!B156)</f>
        <v/>
      </c>
      <c r="D1256" t="str">
        <f>IF('QS Thread'!K156,"",'QS Thread'!L156)</f>
        <v/>
      </c>
      <c r="E1256" t="str">
        <f>IF('QS Thread'!K156,"",'QS Thread'!I156)</f>
        <v/>
      </c>
    </row>
    <row r="1257" spans="1:5">
      <c r="A1257" s="263"/>
      <c r="B1257" t="str">
        <f>IF('QS Thread'!K157,"",'QS Thread'!A157)</f>
        <v/>
      </c>
      <c r="C1257" t="str">
        <f>IF('QS Thread'!K157,"",'QS Thread'!B157)</f>
        <v/>
      </c>
      <c r="D1257" t="str">
        <f>IF('QS Thread'!K157,"",'QS Thread'!L157)</f>
        <v/>
      </c>
      <c r="E1257" t="str">
        <f>IF('QS Thread'!K157,"",'QS Thread'!I157)</f>
        <v/>
      </c>
    </row>
    <row r="1258" spans="1:5">
      <c r="A1258" s="263"/>
      <c r="B1258" t="str">
        <f>IF('QS Thread'!K158,"",'QS Thread'!A158)</f>
        <v/>
      </c>
      <c r="C1258" t="str">
        <f>IF('QS Thread'!K158,"",'QS Thread'!B158)</f>
        <v/>
      </c>
      <c r="D1258" t="str">
        <f>IF('QS Thread'!K158,"",'QS Thread'!L158)</f>
        <v/>
      </c>
      <c r="E1258" t="str">
        <f>IF('QS Thread'!K158,"",'QS Thread'!I158)</f>
        <v/>
      </c>
    </row>
    <row r="1259" spans="1:5">
      <c r="A1259" s="263"/>
      <c r="B1259" t="str">
        <f>IF('QS Thread'!K159,"",'QS Thread'!A159)</f>
        <v/>
      </c>
      <c r="C1259" t="str">
        <f>IF('QS Thread'!K159,"",'QS Thread'!B159)</f>
        <v/>
      </c>
      <c r="D1259" t="str">
        <f>IF('QS Thread'!K159,"",'QS Thread'!L159)</f>
        <v/>
      </c>
      <c r="E1259" t="str">
        <f>IF('QS Thread'!K159,"",'QS Thread'!I159)</f>
        <v/>
      </c>
    </row>
    <row r="1260" spans="1:5">
      <c r="A1260" s="263"/>
      <c r="B1260" t="str">
        <f>IF('QS Thread'!K160,"",'QS Thread'!A160)</f>
        <v/>
      </c>
      <c r="C1260" t="str">
        <f>IF('QS Thread'!K160,"",'QS Thread'!B160)</f>
        <v/>
      </c>
      <c r="D1260" t="str">
        <f>IF('QS Thread'!K160,"",'QS Thread'!L160)</f>
        <v/>
      </c>
      <c r="E1260" t="str">
        <f>IF('QS Thread'!K160,"",'QS Thread'!I160)</f>
        <v/>
      </c>
    </row>
    <row r="1261" spans="1:5">
      <c r="A1261" s="263"/>
      <c r="B1261" t="str">
        <f>IF('QS Thread'!K161,"",'QS Thread'!A161)</f>
        <v/>
      </c>
      <c r="C1261" t="str">
        <f>IF('QS Thread'!K161,"",'QS Thread'!B161)</f>
        <v/>
      </c>
      <c r="D1261" t="str">
        <f>IF('QS Thread'!K161,"",'QS Thread'!L161)</f>
        <v/>
      </c>
      <c r="E1261" t="str">
        <f>IF('QS Thread'!K161,"",'QS Thread'!I161)</f>
        <v/>
      </c>
    </row>
    <row r="1262" spans="1:5">
      <c r="A1262" s="263"/>
      <c r="B1262" t="str">
        <f>IF('QS Thread'!K162,"",'QS Thread'!A162)</f>
        <v/>
      </c>
      <c r="C1262" t="str">
        <f>IF('QS Thread'!K162,"",'QS Thread'!B162)</f>
        <v/>
      </c>
      <c r="D1262" t="str">
        <f>IF('QS Thread'!K162,"",'QS Thread'!L162)</f>
        <v/>
      </c>
      <c r="E1262" t="str">
        <f>IF('QS Thread'!K162,"",'QS Thread'!I162)</f>
        <v/>
      </c>
    </row>
    <row r="1263" spans="1:5">
      <c r="A1263" s="263"/>
      <c r="B1263" t="str">
        <f>IF('QS Thread'!K163,"",'QS Thread'!A163)</f>
        <v/>
      </c>
      <c r="C1263" t="str">
        <f>IF('QS Thread'!K163,"",'QS Thread'!B163)</f>
        <v/>
      </c>
      <c r="D1263" t="str">
        <f>IF('QS Thread'!K163,"",'QS Thread'!L163)</f>
        <v/>
      </c>
      <c r="E1263" t="str">
        <f>IF('QS Thread'!K163,"",'QS Thread'!I163)</f>
        <v/>
      </c>
    </row>
    <row r="1264" spans="1:5">
      <c r="A1264" s="263"/>
      <c r="B1264" t="str">
        <f>IF('QS Thread'!K167,"",'QS Thread'!A167)</f>
        <v/>
      </c>
      <c r="C1264" t="str">
        <f>IF('QS Thread'!K167,"",'QS Thread'!B167)</f>
        <v/>
      </c>
      <c r="D1264" t="str">
        <f>IF('QS Thread'!K167,"",'QS Thread'!L167)</f>
        <v/>
      </c>
      <c r="E1264" t="str">
        <f>IF('QS Thread'!K167,"",'QS Thread'!I167)</f>
        <v/>
      </c>
    </row>
    <row r="1265" spans="1:5">
      <c r="A1265" s="263"/>
      <c r="B1265" t="str">
        <f>IF('QS Thread'!K168,"",'QS Thread'!A168)</f>
        <v/>
      </c>
      <c r="C1265" t="str">
        <f>IF('QS Thread'!K168,"",'QS Thread'!B168)</f>
        <v/>
      </c>
      <c r="D1265" t="str">
        <f>IF('QS Thread'!K168,"",'QS Thread'!L168)</f>
        <v/>
      </c>
      <c r="E1265" t="str">
        <f>IF('QS Thread'!K168,"",'QS Thread'!I168)</f>
        <v/>
      </c>
    </row>
    <row r="1266" spans="1:5">
      <c r="A1266" s="263"/>
      <c r="B1266" t="str">
        <f>IF('QS Thread'!K169,"",'QS Thread'!A169)</f>
        <v/>
      </c>
      <c r="C1266" t="str">
        <f>IF('QS Thread'!K169,"",'QS Thread'!B169)</f>
        <v/>
      </c>
      <c r="D1266" t="str">
        <f>IF('QS Thread'!K169,"",'QS Thread'!L169)</f>
        <v/>
      </c>
      <c r="E1266" t="str">
        <f>IF('QS Thread'!K169,"",'QS Thread'!I169)</f>
        <v/>
      </c>
    </row>
    <row r="1267" spans="1:5">
      <c r="A1267" s="263"/>
      <c r="B1267" t="str">
        <f>IF('QS Thread'!K170,"",'QS Thread'!A170)</f>
        <v/>
      </c>
      <c r="C1267" t="str">
        <f>IF('QS Thread'!K170,"",'QS Thread'!B170)</f>
        <v/>
      </c>
      <c r="D1267" t="str">
        <f>IF('QS Thread'!K170,"",'QS Thread'!L170)</f>
        <v/>
      </c>
      <c r="E1267" t="str">
        <f>IF('QS Thread'!K170,"",'QS Thread'!I170)</f>
        <v/>
      </c>
    </row>
    <row r="1268" spans="1:5">
      <c r="A1268" s="263"/>
      <c r="B1268" t="str">
        <f>IF('QS Thread'!K171,"",'QS Thread'!A171)</f>
        <v/>
      </c>
      <c r="C1268" t="str">
        <f>IF('QS Thread'!K171,"",'QS Thread'!B171)</f>
        <v/>
      </c>
      <c r="D1268" t="str">
        <f>IF('QS Thread'!K171,"",'QS Thread'!L171)</f>
        <v/>
      </c>
      <c r="E1268" t="str">
        <f>IF('QS Thread'!K171,"",'QS Thread'!I171)</f>
        <v/>
      </c>
    </row>
    <row r="1269" spans="1:5">
      <c r="A1269" s="263"/>
      <c r="B1269" t="str">
        <f>IF('QS Thread'!K172,"",'QS Thread'!A172)</f>
        <v/>
      </c>
      <c r="C1269" t="str">
        <f>IF('QS Thread'!K172,"",'QS Thread'!B172)</f>
        <v/>
      </c>
      <c r="D1269" t="str">
        <f>IF('QS Thread'!K172,"",'QS Thread'!L172)</f>
        <v/>
      </c>
      <c r="E1269" t="str">
        <f>IF('QS Thread'!K172,"",'QS Thread'!I172)</f>
        <v/>
      </c>
    </row>
    <row r="1270" spans="1:5">
      <c r="A1270" s="263"/>
      <c r="B1270" t="str">
        <f>IF('QS Thread'!K173,"",'QS Thread'!A173)</f>
        <v/>
      </c>
      <c r="C1270" t="str">
        <f>IF('QS Thread'!K173,"",'QS Thread'!B173)</f>
        <v/>
      </c>
      <c r="D1270" t="str">
        <f>IF('QS Thread'!K173,"",'QS Thread'!L173)</f>
        <v/>
      </c>
      <c r="E1270" t="str">
        <f>IF('QS Thread'!K173,"",'QS Thread'!I173)</f>
        <v/>
      </c>
    </row>
    <row r="1271" spans="1:5">
      <c r="A1271" s="263"/>
      <c r="B1271" t="str">
        <f>IF('QS Thread'!K174,"",'QS Thread'!A174)</f>
        <v/>
      </c>
      <c r="C1271" t="str">
        <f>IF('QS Thread'!K174,"",'QS Thread'!B174)</f>
        <v/>
      </c>
      <c r="D1271" t="str">
        <f>IF('QS Thread'!K174,"",'QS Thread'!L174)</f>
        <v/>
      </c>
      <c r="E1271" t="str">
        <f>IF('QS Thread'!K174,"",'QS Thread'!I174)</f>
        <v/>
      </c>
    </row>
    <row r="1272" spans="1:5">
      <c r="A1272" s="263"/>
      <c r="B1272" t="str">
        <f>IF('QS Thread'!K175,"",'QS Thread'!A175)</f>
        <v/>
      </c>
      <c r="C1272" t="str">
        <f>IF('QS Thread'!K175,"",'QS Thread'!B175)</f>
        <v/>
      </c>
      <c r="D1272" t="str">
        <f>IF('QS Thread'!K175,"",'QS Thread'!L175)</f>
        <v/>
      </c>
      <c r="E1272" t="str">
        <f>IF('QS Thread'!K175,"",'QS Thread'!I175)</f>
        <v/>
      </c>
    </row>
    <row r="1273" spans="1:5">
      <c r="A1273" s="263"/>
      <c r="B1273" t="str">
        <f>IF('QS Thread'!K176,"",'QS Thread'!A176)</f>
        <v/>
      </c>
      <c r="C1273" t="str">
        <f>IF('QS Thread'!K176,"",'QS Thread'!B176)</f>
        <v/>
      </c>
      <c r="D1273" t="str">
        <f>IF('QS Thread'!K176,"",'QS Thread'!L176)</f>
        <v/>
      </c>
      <c r="E1273" t="str">
        <f>IF('QS Thread'!K176,"",'QS Thread'!I176)</f>
        <v/>
      </c>
    </row>
    <row r="1274" spans="1:5">
      <c r="A1274" s="263"/>
      <c r="B1274" t="str">
        <f>IF('QS Thread'!K177,"",'QS Thread'!A177)</f>
        <v/>
      </c>
      <c r="C1274" t="str">
        <f>IF('QS Thread'!K177,"",'QS Thread'!B177)</f>
        <v/>
      </c>
      <c r="D1274" t="str">
        <f>IF('QS Thread'!K177,"",'QS Thread'!L177)</f>
        <v/>
      </c>
      <c r="E1274" t="str">
        <f>IF('QS Thread'!K177,"",'QS Thread'!I177)</f>
        <v/>
      </c>
    </row>
    <row r="1275" spans="1:5">
      <c r="A1275" s="263"/>
      <c r="B1275" t="str">
        <f>IF('QS Thread'!K178,"",'QS Thread'!A178)</f>
        <v/>
      </c>
      <c r="C1275" t="str">
        <f>IF('QS Thread'!K178,"",'QS Thread'!B178)</f>
        <v/>
      </c>
      <c r="D1275" t="str">
        <f>IF('QS Thread'!K178,"",'QS Thread'!L178)</f>
        <v/>
      </c>
      <c r="E1275" t="str">
        <f>IF('QS Thread'!K178,"",'QS Thread'!I178)</f>
        <v/>
      </c>
    </row>
    <row r="1276" spans="1:5">
      <c r="A1276" s="263"/>
      <c r="B1276" t="str">
        <f>IF('QS Thread'!K179,"",'QS Thread'!A179)</f>
        <v/>
      </c>
      <c r="C1276" t="str">
        <f>IF('QS Thread'!K179,"",'QS Thread'!B179)</f>
        <v/>
      </c>
      <c r="D1276" t="str">
        <f>IF('QS Thread'!K179,"",'QS Thread'!L179)</f>
        <v/>
      </c>
      <c r="E1276" t="str">
        <f>IF('QS Thread'!K179,"",'QS Thread'!I179)</f>
        <v/>
      </c>
    </row>
    <row r="1277" spans="1:5">
      <c r="A1277" s="263"/>
      <c r="B1277" t="str">
        <f>IF('QS Thread'!K180,"",'QS Thread'!A180)</f>
        <v/>
      </c>
      <c r="C1277" t="str">
        <f>IF('QS Thread'!K180,"",'QS Thread'!B180)</f>
        <v/>
      </c>
      <c r="D1277" t="str">
        <f>IF('QS Thread'!K180,"",'QS Thread'!L180)</f>
        <v/>
      </c>
      <c r="E1277" t="str">
        <f>IF('QS Thread'!K180,"",'QS Thread'!I180)</f>
        <v/>
      </c>
    </row>
    <row r="1278" spans="1:5">
      <c r="A1278" s="263"/>
      <c r="B1278" t="str">
        <f>IF('QS Thread'!K181,"",'QS Thread'!A181)</f>
        <v/>
      </c>
      <c r="C1278" t="str">
        <f>IF('QS Thread'!K181,"",'QS Thread'!B181)</f>
        <v/>
      </c>
      <c r="D1278" t="str">
        <f>IF('QS Thread'!K181,"",'QS Thread'!L181)</f>
        <v/>
      </c>
      <c r="E1278" t="str">
        <f>IF('QS Thread'!K181,"",'QS Thread'!I181)</f>
        <v/>
      </c>
    </row>
    <row r="1279" spans="1:5">
      <c r="A1279" s="263"/>
      <c r="B1279" t="str">
        <f>IF('QS Thread'!K182,"",'QS Thread'!A182)</f>
        <v/>
      </c>
      <c r="C1279" t="str">
        <f>IF('QS Thread'!K182,"",'QS Thread'!B182)</f>
        <v/>
      </c>
      <c r="D1279" t="str">
        <f>IF('QS Thread'!K182,"",'QS Thread'!L182)</f>
        <v/>
      </c>
      <c r="E1279" t="str">
        <f>IF('QS Thread'!K182,"",'QS Thread'!I182)</f>
        <v/>
      </c>
    </row>
    <row r="1280" spans="1:5">
      <c r="A1280" s="263"/>
      <c r="B1280" t="str">
        <f>IF('QS Thread'!K183,"",'QS Thread'!A183)</f>
        <v/>
      </c>
      <c r="C1280" t="str">
        <f>IF('QS Thread'!K183,"",'QS Thread'!B183)</f>
        <v/>
      </c>
      <c r="D1280" t="str">
        <f>IF('QS Thread'!K183,"",'QS Thread'!L183)</f>
        <v/>
      </c>
      <c r="E1280" t="str">
        <f>IF('QS Thread'!K183,"",'QS Thread'!I183)</f>
        <v/>
      </c>
    </row>
    <row r="1281" spans="1:5">
      <c r="A1281" s="263"/>
      <c r="B1281" t="str">
        <f>IF('QS Thread'!K184,"",'QS Thread'!A184)</f>
        <v/>
      </c>
      <c r="C1281" t="str">
        <f>IF('QS Thread'!K184,"",'QS Thread'!B184)</f>
        <v/>
      </c>
      <c r="D1281" t="str">
        <f>IF('QS Thread'!K184,"",'QS Thread'!L184)</f>
        <v/>
      </c>
      <c r="E1281" t="str">
        <f>IF('QS Thread'!K184,"",'QS Thread'!I184)</f>
        <v/>
      </c>
    </row>
    <row r="1282" spans="1:5">
      <c r="A1282" s="263"/>
      <c r="B1282" t="str">
        <f>IF('QS Thread'!K185,"",'QS Thread'!A185)</f>
        <v/>
      </c>
      <c r="C1282" t="str">
        <f>IF('QS Thread'!K185,"",'QS Thread'!B185)</f>
        <v/>
      </c>
      <c r="D1282" t="str">
        <f>IF('QS Thread'!K185,"",'QS Thread'!L185)</f>
        <v/>
      </c>
      <c r="E1282" t="str">
        <f>IF('QS Thread'!K185,"",'QS Thread'!I185)</f>
        <v/>
      </c>
    </row>
    <row r="1283" spans="1:5">
      <c r="A1283" s="263"/>
      <c r="B1283" t="str">
        <f>IF('QS Thread'!K186,"",'QS Thread'!A186)</f>
        <v/>
      </c>
      <c r="C1283" t="str">
        <f>IF('QS Thread'!K186,"",'QS Thread'!B186)</f>
        <v/>
      </c>
      <c r="D1283" t="str">
        <f>IF('QS Thread'!K186,"",'QS Thread'!L186)</f>
        <v/>
      </c>
      <c r="E1283" t="str">
        <f>IF('QS Thread'!K186,"",'QS Thread'!I186)</f>
        <v/>
      </c>
    </row>
    <row r="1284" spans="1:5">
      <c r="A1284" s="263"/>
      <c r="B1284" t="str">
        <f>IF('QS Thread'!K187,"",'QS Thread'!A187)</f>
        <v/>
      </c>
      <c r="C1284" t="str">
        <f>IF('QS Thread'!K187,"",'QS Thread'!B187)</f>
        <v/>
      </c>
      <c r="D1284" t="str">
        <f>IF('QS Thread'!K187,"",'QS Thread'!L187)</f>
        <v/>
      </c>
      <c r="E1284" t="str">
        <f>IF('QS Thread'!K187,"",'QS Thread'!I187)</f>
        <v/>
      </c>
    </row>
    <row r="1285" spans="1:5">
      <c r="A1285" s="263"/>
      <c r="B1285" t="str">
        <f>IF('QS Thread'!K188,"",'QS Thread'!A188)</f>
        <v/>
      </c>
      <c r="C1285" t="str">
        <f>IF('QS Thread'!K188,"",'QS Thread'!B188)</f>
        <v/>
      </c>
      <c r="D1285" t="str">
        <f>IF('QS Thread'!K188,"",'QS Thread'!L188)</f>
        <v/>
      </c>
      <c r="E1285" t="str">
        <f>IF('QS Thread'!K188,"",'QS Thread'!I188)</f>
        <v/>
      </c>
    </row>
    <row r="1286" spans="1:5">
      <c r="A1286" s="263"/>
      <c r="B1286" t="str">
        <f>IF('QS Thread'!K189,"",'QS Thread'!A189)</f>
        <v/>
      </c>
      <c r="C1286" t="str">
        <f>IF('QS Thread'!K189,"",'QS Thread'!B189)</f>
        <v/>
      </c>
      <c r="D1286" t="str">
        <f>IF('QS Thread'!K189,"",'QS Thread'!L189)</f>
        <v/>
      </c>
      <c r="E1286" t="str">
        <f>IF('QS Thread'!K189,"",'QS Thread'!I189)</f>
        <v/>
      </c>
    </row>
    <row r="1287" spans="1:5">
      <c r="A1287" s="263"/>
      <c r="B1287" t="str">
        <f>IF('QS Thread'!K190,"",'QS Thread'!A190)</f>
        <v/>
      </c>
      <c r="C1287" t="str">
        <f>IF('QS Thread'!K190,"",'QS Thread'!B190)</f>
        <v/>
      </c>
      <c r="D1287" t="str">
        <f>IF('QS Thread'!K190,"",'QS Thread'!L190)</f>
        <v/>
      </c>
      <c r="E1287" t="str">
        <f>IF('QS Thread'!K190,"",'QS Thread'!I190)</f>
        <v/>
      </c>
    </row>
    <row r="1288" spans="1:5">
      <c r="A1288" s="263"/>
      <c r="B1288" t="str">
        <f>IF('QS Thread'!K191,"",'QS Thread'!A191)</f>
        <v/>
      </c>
      <c r="C1288" t="str">
        <f>IF('QS Thread'!K191,"",'QS Thread'!B191)</f>
        <v/>
      </c>
      <c r="D1288" t="str">
        <f>IF('QS Thread'!K191,"",'QS Thread'!L191)</f>
        <v/>
      </c>
      <c r="E1288" t="str">
        <f>IF('QS Thread'!K191,"",'QS Thread'!I191)</f>
        <v/>
      </c>
    </row>
    <row r="1289" spans="1:5">
      <c r="A1289" s="263"/>
      <c r="B1289" t="str">
        <f>IF('QS Thread'!K192,"",'QS Thread'!A192)</f>
        <v/>
      </c>
      <c r="C1289" t="str">
        <f>IF('QS Thread'!K192,"",'QS Thread'!B192)</f>
        <v/>
      </c>
      <c r="D1289" t="str">
        <f>IF('QS Thread'!K192,"",'QS Thread'!L192)</f>
        <v/>
      </c>
      <c r="E1289" t="str">
        <f>IF('QS Thread'!K192,"",'QS Thread'!I192)</f>
        <v/>
      </c>
    </row>
    <row r="1290" spans="1:5">
      <c r="A1290" s="263"/>
      <c r="B1290" t="str">
        <f>IF('QS Thread'!K193,"",'QS Thread'!A193)</f>
        <v/>
      </c>
      <c r="C1290" t="str">
        <f>IF('QS Thread'!K193,"",'QS Thread'!B193)</f>
        <v/>
      </c>
      <c r="D1290" t="str">
        <f>IF('QS Thread'!K193,"",'QS Thread'!L193)</f>
        <v/>
      </c>
      <c r="E1290" t="str">
        <f>IF('QS Thread'!K193,"",'QS Thread'!I193)</f>
        <v/>
      </c>
    </row>
    <row r="1291" spans="1:5">
      <c r="A1291" s="263"/>
      <c r="B1291" t="str">
        <f>IF('QS Thread'!K194,"",'QS Thread'!A194)</f>
        <v/>
      </c>
      <c r="C1291" t="str">
        <f>IF('QS Thread'!K194,"",'QS Thread'!B194)</f>
        <v/>
      </c>
      <c r="D1291" t="str">
        <f>IF('QS Thread'!K194,"",'QS Thread'!L194)</f>
        <v/>
      </c>
      <c r="E1291" t="str">
        <f>IF('QS Thread'!K194,"",'QS Thread'!I194)</f>
        <v/>
      </c>
    </row>
    <row r="1292" spans="1:5">
      <c r="A1292" s="263"/>
      <c r="B1292" t="str">
        <f>IF('QS Thread'!K195,"",'QS Thread'!A195)</f>
        <v/>
      </c>
      <c r="C1292" t="str">
        <f>IF('QS Thread'!K195,"",'QS Thread'!B195)</f>
        <v/>
      </c>
      <c r="D1292" t="str">
        <f>IF('QS Thread'!K195,"",'QS Thread'!L195)</f>
        <v/>
      </c>
      <c r="E1292" t="str">
        <f>IF('QS Thread'!K195,"",'QS Thread'!I195)</f>
        <v/>
      </c>
    </row>
    <row r="1293" spans="1:5">
      <c r="A1293" s="263"/>
      <c r="B1293" t="str">
        <f>IF('QS Thread'!K196,"",'QS Thread'!A196)</f>
        <v/>
      </c>
      <c r="C1293" t="str">
        <f>IF('QS Thread'!K196,"",'QS Thread'!B196)</f>
        <v/>
      </c>
      <c r="D1293" t="str">
        <f>IF('QS Thread'!K196,"",'QS Thread'!L196)</f>
        <v/>
      </c>
      <c r="E1293" t="str">
        <f>IF('QS Thread'!K196,"",'QS Thread'!I196)</f>
        <v/>
      </c>
    </row>
    <row r="1294" spans="1:5">
      <c r="A1294" s="263"/>
      <c r="B1294" t="str">
        <f>IF('QS Thread'!K197,"",'QS Thread'!A197)</f>
        <v/>
      </c>
      <c r="C1294" t="str">
        <f>IF('QS Thread'!K197,"",'QS Thread'!B197)</f>
        <v/>
      </c>
      <c r="D1294" t="str">
        <f>IF('QS Thread'!K197,"",'QS Thread'!L197)</f>
        <v/>
      </c>
      <c r="E1294" t="str">
        <f>IF('QS Thread'!K197,"",'QS Thread'!I197)</f>
        <v/>
      </c>
    </row>
    <row r="1295" spans="1:5">
      <c r="A1295" s="263"/>
      <c r="B1295" t="str">
        <f>IF('QS Thread'!K198,"",'QS Thread'!A198)</f>
        <v/>
      </c>
      <c r="C1295" t="str">
        <f>IF('QS Thread'!K198,"",'QS Thread'!B198)</f>
        <v/>
      </c>
      <c r="D1295" t="str">
        <f>IF('QS Thread'!K198,"",'QS Thread'!L198)</f>
        <v/>
      </c>
      <c r="E1295" t="str">
        <f>IF('QS Thread'!K198,"",'QS Thread'!I198)</f>
        <v/>
      </c>
    </row>
    <row r="1296" spans="1:5">
      <c r="A1296" s="263"/>
      <c r="B1296" t="str">
        <f>IF('QS Thread'!K199,"",'QS Thread'!A199)</f>
        <v/>
      </c>
      <c r="C1296" t="str">
        <f>IF('QS Thread'!K199,"",'QS Thread'!B199)</f>
        <v/>
      </c>
      <c r="D1296" t="str">
        <f>IF('QS Thread'!K199,"",'QS Thread'!L199)</f>
        <v/>
      </c>
      <c r="E1296" t="str">
        <f>IF('QS Thread'!K199,"",'QS Thread'!I199)</f>
        <v/>
      </c>
    </row>
    <row r="1297" spans="1:5">
      <c r="A1297" s="263"/>
      <c r="B1297" t="str">
        <f>IF('QS Thread'!K200,"",'QS Thread'!A200)</f>
        <v/>
      </c>
      <c r="C1297" t="str">
        <f>IF('QS Thread'!K200,"",'QS Thread'!B200)</f>
        <v/>
      </c>
      <c r="D1297" t="str">
        <f>IF('QS Thread'!K200,"",'QS Thread'!L200)</f>
        <v/>
      </c>
      <c r="E1297" t="str">
        <f>IF('QS Thread'!K200,"",'QS Thread'!I200)</f>
        <v/>
      </c>
    </row>
    <row r="1298" spans="1:5">
      <c r="A1298" s="263"/>
      <c r="B1298" t="str">
        <f>IF('QS Thread'!K201,"",'QS Thread'!A201)</f>
        <v/>
      </c>
      <c r="C1298" t="str">
        <f>IF('QS Thread'!K201,"",'QS Thread'!B201)</f>
        <v/>
      </c>
      <c r="D1298" t="str">
        <f>IF('QS Thread'!K201,"",'QS Thread'!L201)</f>
        <v/>
      </c>
      <c r="E1298" t="str">
        <f>IF('QS Thread'!K201,"",'QS Thread'!I201)</f>
        <v/>
      </c>
    </row>
    <row r="1299" spans="1:5">
      <c r="A1299" s="263"/>
      <c r="B1299" t="str">
        <f>IF('QS Thread'!K202,"",'QS Thread'!A202)</f>
        <v/>
      </c>
      <c r="C1299" t="str">
        <f>IF('QS Thread'!K202,"",'QS Thread'!B202)</f>
        <v/>
      </c>
      <c r="D1299" t="str">
        <f>IF('QS Thread'!K202,"",'QS Thread'!L202)</f>
        <v/>
      </c>
      <c r="E1299" t="str">
        <f>IF('QS Thread'!K202,"",'QS Thread'!I202)</f>
        <v/>
      </c>
    </row>
    <row r="1300" spans="1:5">
      <c r="A1300" s="263"/>
      <c r="B1300" t="str">
        <f>IF('QS Thread'!K203,"",'QS Thread'!A203)</f>
        <v/>
      </c>
      <c r="C1300" t="str">
        <f>IF('QS Thread'!K203,"",'QS Thread'!B203)</f>
        <v/>
      </c>
      <c r="D1300" t="str">
        <f>IF('QS Thread'!K203,"",'QS Thread'!L203)</f>
        <v/>
      </c>
      <c r="E1300" t="str">
        <f>IF('QS Thread'!K203,"",'QS Thread'!I203)</f>
        <v/>
      </c>
    </row>
    <row r="1301" spans="1:5">
      <c r="A1301" s="263"/>
      <c r="B1301" t="str">
        <f>IF('QS Thread'!K204,"",'QS Thread'!A204)</f>
        <v/>
      </c>
      <c r="C1301" t="str">
        <f>IF('QS Thread'!K204,"",'QS Thread'!B204)</f>
        <v/>
      </c>
      <c r="D1301" t="str">
        <f>IF('QS Thread'!K204,"",'QS Thread'!L204)</f>
        <v/>
      </c>
      <c r="E1301" t="str">
        <f>IF('QS Thread'!K204,"",'QS Thread'!I204)</f>
        <v/>
      </c>
    </row>
    <row r="1302" spans="1:5">
      <c r="A1302" s="263"/>
      <c r="B1302" t="str">
        <f>IF('QS Thread'!K205,"",'QS Thread'!A205)</f>
        <v/>
      </c>
      <c r="C1302" t="str">
        <f>IF('QS Thread'!K205,"",'QS Thread'!B205)</f>
        <v/>
      </c>
      <c r="D1302" t="str">
        <f>IF('QS Thread'!K205,"",'QS Thread'!L205)</f>
        <v/>
      </c>
      <c r="E1302" t="str">
        <f>IF('QS Thread'!K205,"",'QS Thread'!I205)</f>
        <v/>
      </c>
    </row>
    <row r="1303" spans="1:5">
      <c r="A1303" s="263"/>
      <c r="B1303" t="str">
        <f>IF('QS Thread'!K206,"",'QS Thread'!A206)</f>
        <v/>
      </c>
      <c r="C1303" t="str">
        <f>IF('QS Thread'!K206,"",'QS Thread'!B206)</f>
        <v/>
      </c>
      <c r="D1303" t="str">
        <f>IF('QS Thread'!K206,"",'QS Thread'!L206)</f>
        <v/>
      </c>
      <c r="E1303" t="str">
        <f>IF('QS Thread'!K206,"",'QS Thread'!I206)</f>
        <v/>
      </c>
    </row>
    <row r="1304" spans="1:5">
      <c r="A1304" s="263"/>
      <c r="B1304" t="str">
        <f>IF('QS Thread'!K207,"",'QS Thread'!A207)</f>
        <v/>
      </c>
      <c r="C1304" t="str">
        <f>IF('QS Thread'!K207,"",'QS Thread'!B207)</f>
        <v/>
      </c>
      <c r="D1304" t="str">
        <f>IF('QS Thread'!K207,"",'QS Thread'!L207)</f>
        <v/>
      </c>
      <c r="E1304" t="str">
        <f>IF('QS Thread'!K207,"",'QS Thread'!I207)</f>
        <v/>
      </c>
    </row>
    <row r="1305" spans="1:5">
      <c r="A1305" s="263"/>
      <c r="B1305" t="str">
        <f>IF('QS Thread'!K211,"",'QS Thread'!A211)</f>
        <v/>
      </c>
      <c r="C1305" t="str">
        <f>IF('QS Thread'!K211,"",'QS Thread'!B211)</f>
        <v/>
      </c>
      <c r="D1305" t="str">
        <f>IF('QS Thread'!K211,"",'QS Thread'!L211)</f>
        <v/>
      </c>
      <c r="E1305" t="str">
        <f>IF('QS Thread'!K211,"",'QS Thread'!I211)</f>
        <v/>
      </c>
    </row>
    <row r="1306" spans="1:5">
      <c r="A1306" s="263"/>
      <c r="B1306" t="str">
        <f>IF('QS Thread'!K212,"",'QS Thread'!A212)</f>
        <v/>
      </c>
      <c r="C1306" t="str">
        <f>IF('QS Thread'!K212,"",'QS Thread'!B212)</f>
        <v/>
      </c>
      <c r="D1306" t="str">
        <f>IF('QS Thread'!K212,"",'QS Thread'!L212)</f>
        <v/>
      </c>
      <c r="E1306" t="str">
        <f>IF('QS Thread'!K212,"",'QS Thread'!I212)</f>
        <v/>
      </c>
    </row>
    <row r="1307" spans="1:5">
      <c r="A1307" s="263"/>
      <c r="B1307" t="str">
        <f>IF('QS Thread'!K213,"",'QS Thread'!A213)</f>
        <v/>
      </c>
      <c r="C1307" t="str">
        <f>IF('QS Thread'!K213,"",'QS Thread'!B213)</f>
        <v/>
      </c>
      <c r="D1307" t="str">
        <f>IF('QS Thread'!K213,"",'QS Thread'!L213)</f>
        <v/>
      </c>
      <c r="E1307" t="str">
        <f>IF('QS Thread'!K213,"",'QS Thread'!I213)</f>
        <v/>
      </c>
    </row>
    <row r="1308" spans="1:5">
      <c r="A1308" s="263"/>
      <c r="B1308" t="str">
        <f>IF('QS Thread'!K214,"",'QS Thread'!A214)</f>
        <v/>
      </c>
      <c r="C1308" t="str">
        <f>IF('QS Thread'!K214,"",'QS Thread'!B214)</f>
        <v/>
      </c>
      <c r="D1308" t="str">
        <f>IF('QS Thread'!K214,"",'QS Thread'!L214)</f>
        <v/>
      </c>
      <c r="E1308" t="str">
        <f>IF('QS Thread'!K214,"",'QS Thread'!I214)</f>
        <v/>
      </c>
    </row>
    <row r="1309" spans="1:5">
      <c r="A1309" s="263"/>
      <c r="B1309" t="str">
        <f>IF('QS Thread'!K215,"",'QS Thread'!A215)</f>
        <v/>
      </c>
      <c r="C1309" t="str">
        <f>IF('QS Thread'!K215,"",'QS Thread'!B215)</f>
        <v/>
      </c>
      <c r="D1309" t="str">
        <f>IF('QS Thread'!K215,"",'QS Thread'!L215)</f>
        <v/>
      </c>
      <c r="E1309" t="str">
        <f>IF('QS Thread'!K215,"",'QS Thread'!I215)</f>
        <v/>
      </c>
    </row>
    <row r="1310" spans="1:5">
      <c r="A1310" s="263"/>
      <c r="B1310" t="str">
        <f>IF('QS Thread'!K216,"",'QS Thread'!A216)</f>
        <v/>
      </c>
      <c r="C1310" t="str">
        <f>IF('QS Thread'!K216,"",'QS Thread'!B216)</f>
        <v/>
      </c>
      <c r="D1310" t="str">
        <f>IF('QS Thread'!K216,"",'QS Thread'!L216)</f>
        <v/>
      </c>
      <c r="E1310" t="str">
        <f>IF('QS Thread'!K216,"",'QS Thread'!I216)</f>
        <v/>
      </c>
    </row>
    <row r="1311" spans="1:5">
      <c r="A1311" s="263"/>
      <c r="B1311" t="str">
        <f>IF('QS Thread'!K217,"",'QS Thread'!A217)</f>
        <v/>
      </c>
      <c r="C1311" t="str">
        <f>IF('QS Thread'!K217,"",'QS Thread'!B217)</f>
        <v/>
      </c>
      <c r="D1311" t="str">
        <f>IF('QS Thread'!K217,"",'QS Thread'!L217)</f>
        <v/>
      </c>
      <c r="E1311" t="str">
        <f>IF('QS Thread'!K217,"",'QS Thread'!I217)</f>
        <v/>
      </c>
    </row>
    <row r="1312" spans="1:5" s="1101" customFormat="1">
      <c r="A1312" s="1100"/>
      <c r="B1312" s="1101" t="str">
        <f>IF('QS Thread'!K218,"",'QS Thread'!A218)</f>
        <v/>
      </c>
      <c r="C1312" s="1101" t="str">
        <f>IF('QS Thread'!K218,"",'QS Thread'!B218)</f>
        <v/>
      </c>
      <c r="D1312" s="1101" t="str">
        <f>IF('QS Thread'!K218,"",'QS Thread'!L218)</f>
        <v/>
      </c>
      <c r="E1312" s="1101" t="str">
        <f>IF('QS Thread'!K218,"",'QS Thread'!I218)</f>
        <v/>
      </c>
    </row>
    <row r="1313" spans="1:5" s="1024" customFormat="1">
      <c r="A1313" s="1109"/>
      <c r="B1313" s="1024" t="str">
        <f>IF('Floriani Price List'!L123,"",'Floriani Price List'!A123)</f>
        <v/>
      </c>
      <c r="C1313" s="1024" t="str">
        <f>IF('Floriani Price List'!L123,"",'Floriani Price List'!B123)</f>
        <v/>
      </c>
      <c r="D1313" s="1024" t="str">
        <f>IF('Floriani Price List'!L123,"",'Floriani Price List'!M123)</f>
        <v/>
      </c>
      <c r="E1313" s="1024" t="str">
        <f>IF('Floriani Price List'!L123,"",'Floriani Price List'!J123)</f>
        <v/>
      </c>
    </row>
    <row r="1314" spans="1:5" s="1024" customFormat="1">
      <c r="A1314" s="1109"/>
      <c r="B1314" s="1024" t="str">
        <f>IF('Floriani Price List'!L124,"",'Floriani Price List'!A124)</f>
        <v/>
      </c>
      <c r="C1314" s="1024" t="str">
        <f>IF('Floriani Price List'!L124,"",'Floriani Price List'!B124)</f>
        <v/>
      </c>
      <c r="D1314" s="1024" t="str">
        <f>IF('Floriani Price List'!L124,"",'Floriani Price List'!M124)</f>
        <v/>
      </c>
      <c r="E1314" s="1024" t="str">
        <f>IF('Floriani Price List'!L124,"",'Floriani Price List'!J124)</f>
        <v/>
      </c>
    </row>
    <row r="1315" spans="1:5" s="1082" customFormat="1">
      <c r="A1315" s="1110"/>
      <c r="B1315" s="1082" t="str">
        <f>IF('Floriani Price List'!L103,"",'Floriani Price List'!A103)</f>
        <v/>
      </c>
      <c r="C1315" s="1082" t="str">
        <f>IF('Floriani Price List'!L103,"",'Floriani Price List'!B103)</f>
        <v/>
      </c>
      <c r="D1315" s="1082" t="str">
        <f>IF('Floriani Price List'!L103,"",'Floriani Price List'!M103)</f>
        <v/>
      </c>
      <c r="E1315" s="1082" t="str">
        <f>IF('Floriani Price List'!L103,"",'Floriani Price List'!J103)</f>
        <v/>
      </c>
    </row>
    <row r="1316" spans="1:5" s="1082" customFormat="1">
      <c r="A1316" s="1110"/>
      <c r="B1316" s="1082" t="str">
        <f>IF('Floriani Price List'!L104,"",'Floriani Price List'!A104)</f>
        <v/>
      </c>
      <c r="C1316" s="1082" t="str">
        <f>IF('Floriani Price List'!L104,"",'Floriani Price List'!B104)</f>
        <v/>
      </c>
      <c r="D1316" s="1082" t="str">
        <f>IF('Floriani Price List'!L104,"",'Floriani Price List'!M104)</f>
        <v/>
      </c>
      <c r="E1316" s="1082" t="str">
        <f>IF('Floriani Price List'!L104,"",'Floriani Price List'!J104)</f>
        <v/>
      </c>
    </row>
    <row r="1317" spans="1:5" s="1082" customFormat="1">
      <c r="A1317" s="1110"/>
      <c r="B1317" s="1082" t="str">
        <f>IF('Floriani Price List'!L105,"",'Floriani Price List'!A105)</f>
        <v/>
      </c>
      <c r="C1317" s="1082" t="str">
        <f>IF('Floriani Price List'!L105,"",'Floriani Price List'!B105)</f>
        <v/>
      </c>
      <c r="D1317" s="1082" t="str">
        <f>IF('Floriani Price List'!L105,"",'Floriani Price List'!M105)</f>
        <v/>
      </c>
      <c r="E1317" s="1082" t="str">
        <f>IF('Floriani Price List'!L105,"",'Floriani Price List'!J105)</f>
        <v/>
      </c>
    </row>
    <row r="1318" spans="1:5" s="1082" customFormat="1">
      <c r="A1318" s="1110"/>
      <c r="B1318" s="1082" t="str">
        <f>IF('Floriani Price List'!L106,"",'Floriani Price List'!A106)</f>
        <v/>
      </c>
      <c r="C1318" s="1082" t="str">
        <f>IF('Floriani Price List'!L106,"",'Floriani Price List'!B106)</f>
        <v/>
      </c>
      <c r="D1318" s="1082" t="str">
        <f>IF('Floriani Price List'!L106,"",'Floriani Price List'!M106)</f>
        <v/>
      </c>
      <c r="E1318" s="1082" t="str">
        <f>IF('Floriani Price List'!L106,"",'Floriani Price List'!J106)</f>
        <v/>
      </c>
    </row>
    <row r="1319" spans="1:5" s="1082" customFormat="1">
      <c r="A1319" s="1110"/>
      <c r="B1319" s="1082" t="str">
        <f>IF('Floriani Price List'!L107,"",'Floriani Price List'!A107)</f>
        <v/>
      </c>
      <c r="C1319" s="1082" t="str">
        <f>IF('Floriani Price List'!L107,"",'Floriani Price List'!B107)</f>
        <v/>
      </c>
      <c r="D1319" s="1082" t="str">
        <f>IF('Floriani Price List'!L107,"",'Floriani Price List'!M107)</f>
        <v/>
      </c>
      <c r="E1319" s="1082" t="str">
        <f>IF('Floriani Price List'!L107,"",'Floriani Price List'!J107)</f>
        <v/>
      </c>
    </row>
    <row r="1320" spans="1:5" s="1082" customFormat="1">
      <c r="A1320" s="1110"/>
      <c r="B1320" s="1082" t="str">
        <f>IF('Floriani Price List'!L108,"",'Floriani Price List'!A108)</f>
        <v/>
      </c>
      <c r="C1320" s="1082" t="str">
        <f>IF('Floriani Price List'!L108,"",'Floriani Price List'!B108)</f>
        <v/>
      </c>
      <c r="D1320" s="1082" t="str">
        <f>IF('Floriani Price List'!L108,"",'Floriani Price List'!M108)</f>
        <v/>
      </c>
      <c r="E1320" s="1082" t="str">
        <f>IF('Floriani Price List'!L108,"",'Floriani Price List'!J108)</f>
        <v/>
      </c>
    </row>
    <row r="1321" spans="1:5" s="1082" customFormat="1">
      <c r="A1321" s="1110"/>
      <c r="B1321" s="1082" t="str">
        <f>IF('Floriani Price List'!L109,"",'Floriani Price List'!A109)</f>
        <v/>
      </c>
      <c r="C1321" s="1082" t="str">
        <f>IF('Floriani Price List'!L109,"",'Floriani Price List'!B109)</f>
        <v/>
      </c>
      <c r="D1321" s="1082" t="str">
        <f>IF('Floriani Price List'!L109,"",'Floriani Price List'!M109)</f>
        <v/>
      </c>
      <c r="E1321" s="1082" t="str">
        <f>IF('Floriani Price List'!L109,"",'Floriani Price List'!J109)</f>
        <v/>
      </c>
    </row>
    <row r="1322" spans="1:5" s="1082" customFormat="1">
      <c r="A1322" s="1110"/>
      <c r="B1322" s="1082" t="str">
        <f>IF('Floriani Price List'!L110,"",'Floriani Price List'!A110)</f>
        <v/>
      </c>
      <c r="C1322" s="1082" t="str">
        <f>IF('Floriani Price List'!L110,"",'Floriani Price List'!B110)</f>
        <v/>
      </c>
      <c r="D1322" s="1082" t="str">
        <f>IF('Floriani Price List'!L110,"",'Floriani Price List'!M110)</f>
        <v/>
      </c>
      <c r="E1322" s="1082" t="str">
        <f>IF('Floriani Price List'!L110,"",'Floriani Price List'!J110)</f>
        <v/>
      </c>
    </row>
    <row r="1323" spans="1:5" s="1082" customFormat="1">
      <c r="A1323" s="1110"/>
      <c r="B1323" s="1082" t="str">
        <f>IF('Floriani Price List'!L111,"",'Floriani Price List'!A111)</f>
        <v/>
      </c>
      <c r="C1323" s="1082" t="str">
        <f>IF('Floriani Price List'!L111,"",'Floriani Price List'!B111)</f>
        <v/>
      </c>
      <c r="D1323" s="1082" t="str">
        <f>IF('Floriani Price List'!L111,"",'Floriani Price List'!M111)</f>
        <v/>
      </c>
      <c r="E1323" s="1082" t="str">
        <f>IF('Floriani Price List'!L111,"",'Floriani Price List'!J111)</f>
        <v/>
      </c>
    </row>
    <row r="1324" spans="1:5" s="1082" customFormat="1">
      <c r="A1324" s="1110"/>
      <c r="B1324" s="1082" t="str">
        <f>IF('Floriani Price List'!L114,"",'Floriani Price List'!A114)</f>
        <v/>
      </c>
      <c r="C1324" s="1082" t="str">
        <f>IF('Floriani Price List'!L114,"",'Floriani Price List'!B114)</f>
        <v/>
      </c>
      <c r="D1324" s="1082" t="str">
        <f>IF('Floriani Price List'!L114,"",'Floriani Price List'!M114)</f>
        <v/>
      </c>
      <c r="E1324" s="1082" t="str">
        <f>IF('Floriani Price List'!L114,"",'Floriani Price List'!J114)</f>
        <v/>
      </c>
    </row>
    <row r="1325" spans="1:5" s="1082" customFormat="1">
      <c r="A1325" s="1110"/>
      <c r="B1325" s="1082" t="str">
        <f>IF('Floriani Price List'!L115,"",'Floriani Price List'!A115)</f>
        <v/>
      </c>
      <c r="C1325" s="1082" t="str">
        <f>IF('Floriani Price List'!L115,"",'Floriani Price List'!B115)</f>
        <v/>
      </c>
      <c r="D1325" s="1082" t="str">
        <f>IF('Floriani Price List'!L115,"",'Floriani Price List'!M115)</f>
        <v/>
      </c>
      <c r="E1325" s="1082" t="str">
        <f>IF('Floriani Price List'!L115,"",'Floriani Price List'!J115)</f>
        <v/>
      </c>
    </row>
    <row r="1326" spans="1:5" s="1082" customFormat="1">
      <c r="A1326" s="1110"/>
      <c r="B1326" s="1082" t="str">
        <f>IF('Floriani Price List'!L116,"",'Floriani Price List'!A116)</f>
        <v/>
      </c>
      <c r="C1326" s="1082" t="str">
        <f>IF('Floriani Price List'!L116,"",'Floriani Price List'!B116)</f>
        <v/>
      </c>
      <c r="D1326" s="1082" t="str">
        <f>IF('Floriani Price List'!L116,"",'Floriani Price List'!M116)</f>
        <v/>
      </c>
      <c r="E1326" s="1082" t="str">
        <f>IF('Floriani Price List'!L116,"",'Floriani Price List'!J116)</f>
        <v/>
      </c>
    </row>
    <row r="1327" spans="1:5" s="1082" customFormat="1">
      <c r="A1327" s="1110"/>
      <c r="B1327" s="1082" t="str">
        <f>IF('Floriani Price List'!L117,"",'Floriani Price List'!A117)</f>
        <v/>
      </c>
      <c r="C1327" s="1082" t="str">
        <f>IF('Floriani Price List'!L117,"",'Floriani Price List'!B117)</f>
        <v/>
      </c>
      <c r="D1327" s="1082" t="str">
        <f>IF('Floriani Price List'!L117,"",'Floriani Price List'!M117)</f>
        <v/>
      </c>
      <c r="E1327" s="1082" t="str">
        <f>IF('Floriani Price List'!L117,"",'Floriani Price List'!J117)</f>
        <v/>
      </c>
    </row>
    <row r="1328" spans="1:5" s="1082" customFormat="1">
      <c r="A1328" s="1110"/>
      <c r="B1328" s="1082" t="str">
        <f>IF('Floriani Price List'!L118,"",'Floriani Price List'!A118)</f>
        <v/>
      </c>
      <c r="C1328" s="1082" t="str">
        <f>IF('Floriani Price List'!L118,"",'Floriani Price List'!B118)</f>
        <v/>
      </c>
      <c r="D1328" s="1082" t="str">
        <f>IF('Floriani Price List'!L118,"",'Floriani Price List'!M118)</f>
        <v/>
      </c>
      <c r="E1328" s="1082" t="str">
        <f>IF('Floriani Price List'!L118,"",'Floriani Price List'!J118)</f>
        <v/>
      </c>
    </row>
    <row r="1329" spans="1:5" s="1082" customFormat="1">
      <c r="A1329" s="1110"/>
      <c r="B1329" s="1082" t="str">
        <f>IF('Floriani Price List'!L119,"",'Floriani Price List'!A119)</f>
        <v/>
      </c>
      <c r="C1329" s="1082" t="str">
        <f>IF('Floriani Price List'!L119,"",'Floriani Price List'!B119)</f>
        <v/>
      </c>
      <c r="D1329" s="1082" t="str">
        <f>IF('Floriani Price List'!L119,"",'Floriani Price List'!M119)</f>
        <v/>
      </c>
      <c r="E1329" s="1082" t="str">
        <f>IF('Floriani Price List'!L119,"",'Floriani Price List'!J119)</f>
        <v/>
      </c>
    </row>
    <row r="1330" spans="1:5" s="1082" customFormat="1">
      <c r="A1330" s="1110"/>
      <c r="B1330" s="1082" t="str">
        <f>IF('Floriani Price List'!L120,"",'Floriani Price List'!A120)</f>
        <v/>
      </c>
      <c r="C1330" s="1082" t="str">
        <f>IF('Floriani Price List'!L120,"",'Floriani Price List'!B120)</f>
        <v/>
      </c>
      <c r="D1330" s="1082" t="str">
        <f>IF('Floriani Price List'!L120,"",'Floriani Price List'!M120)</f>
        <v/>
      </c>
      <c r="E1330" s="1082" t="str">
        <f>IF('Floriani Price List'!L120,"",'Floriani Price List'!J120)</f>
        <v/>
      </c>
    </row>
    <row r="1331" spans="1:5" s="1082" customFormat="1">
      <c r="A1331" s="1110"/>
      <c r="B1331" s="1082" t="str">
        <f>IF('Floriani Price List'!L121,"",'Floriani Price List'!A121)</f>
        <v/>
      </c>
      <c r="C1331" s="1082" t="str">
        <f>IF('Floriani Price List'!L121,"",'Floriani Price List'!B121)</f>
        <v/>
      </c>
      <c r="D1331" s="1082" t="str">
        <f>IF('Floriani Price List'!L121,"",'Floriani Price List'!M121)</f>
        <v/>
      </c>
      <c r="E1331" s="1082" t="str">
        <f>IF('Floriani Price List'!L121,"",'Floriani Price List'!J121)</f>
        <v/>
      </c>
    </row>
    <row r="1332" spans="1:5" s="1082" customFormat="1">
      <c r="A1332" s="1110"/>
      <c r="B1332" s="1082" t="str">
        <f>IF('Floriani Price List'!L368,"",'Floriani Price List'!A368)</f>
        <v/>
      </c>
      <c r="C1332" s="1082" t="str">
        <f>IF('Floriani Price List'!L368,"",'Floriani Price List'!B368)</f>
        <v/>
      </c>
      <c r="D1332" s="1082" t="str">
        <f>IF('Floriani Price List'!L368,"",'Floriani Price List'!M368)</f>
        <v/>
      </c>
      <c r="E1332" s="1082" t="str">
        <f>IF('Floriani Price List'!L368,"",'Floriani Price List'!J368)</f>
        <v/>
      </c>
    </row>
    <row r="1333" spans="1:5" s="1082" customFormat="1">
      <c r="A1333" s="1110"/>
      <c r="B1333" s="1082" t="str">
        <f>IF('Floriani Price List'!L369,"",'Floriani Price List'!A369)</f>
        <v/>
      </c>
      <c r="C1333" s="1082" t="str">
        <f>IF('Floriani Price List'!L369,"",'Floriani Price List'!B369)</f>
        <v/>
      </c>
      <c r="D1333" s="1082" t="str">
        <f>IF('Floriani Price List'!L369,"",'Floriani Price List'!M369)</f>
        <v/>
      </c>
      <c r="E1333" s="1082" t="str">
        <f>IF('Floriani Price List'!L369,"",'Floriani Price List'!J369)</f>
        <v/>
      </c>
    </row>
    <row r="1334" spans="1:5" s="1082" customFormat="1">
      <c r="A1334" s="1110"/>
      <c r="B1334" s="1082" t="str">
        <f>IF('Floriani Price List'!L372,"",'Floriani Price List'!A372)</f>
        <v/>
      </c>
      <c r="C1334" s="1082" t="str">
        <f>IF('Floriani Price List'!L372,"",'Floriani Price List'!B372)</f>
        <v/>
      </c>
      <c r="D1334" s="1082" t="str">
        <f>IF('Floriani Price List'!L372,"",'Floriani Price List'!M372)</f>
        <v/>
      </c>
      <c r="E1334" s="1082" t="str">
        <f>IF('Floriani Price List'!L372,"",'Floriani Price List'!J372)</f>
        <v/>
      </c>
    </row>
    <row r="1335" spans="1:5" s="1082" customFormat="1">
      <c r="A1335" s="1110"/>
      <c r="B1335" s="1082" t="str">
        <f>IF('Floriani Price List'!L414,"",'Floriani Price List'!A414)</f>
        <v/>
      </c>
      <c r="C1335" s="1082" t="str">
        <f>IF('Floriani Price List'!L414,"",'Floriani Price List'!B414)</f>
        <v/>
      </c>
      <c r="D1335" s="1082" t="str">
        <f>IF('Floriani Price List'!L414,"",'Floriani Price List'!M414)</f>
        <v/>
      </c>
      <c r="E1335" s="1082" t="str">
        <f>IF('Floriani Price List'!L414,"",'Floriani Price List'!J414)</f>
        <v/>
      </c>
    </row>
    <row r="1336" spans="1:5" s="164" customFormat="1">
      <c r="A1336" s="165" t="s">
        <v>1800</v>
      </c>
      <c r="B1336" s="165" t="s">
        <v>1800</v>
      </c>
      <c r="C1336" s="165" t="s">
        <v>1800</v>
      </c>
      <c r="D1336" s="165" t="s">
        <v>1800</v>
      </c>
      <c r="E1336" s="165" t="s">
        <v>1800</v>
      </c>
    </row>
  </sheetData>
  <autoFilter ref="A1:E1336" xr:uid="{CD06B42D-4B73-454E-82C3-4CB619D1A1EC}"/>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Floriani Price List</vt:lpstr>
      <vt:lpstr>Sheet1</vt:lpstr>
      <vt:lpstr>Floriani Thread</vt:lpstr>
      <vt:lpstr>QS Thread</vt:lpstr>
      <vt:lpstr>Embellish Thread</vt:lpstr>
      <vt:lpstr>Order Import</vt:lpstr>
      <vt:lpstr>Database</vt:lpstr>
      <vt:lpstr>'Embellish Thread'!Print_Area</vt:lpstr>
      <vt:lpstr>'Floriani Price List'!Print_Area</vt:lpstr>
      <vt:lpstr>'Floriani Thread'!Print_Area</vt:lpstr>
      <vt:lpstr>'QS Thread'!Print_Area</vt:lpstr>
      <vt:lpstr>'Embellish Thread'!Print_Titles</vt:lpstr>
      <vt:lpstr>'Floriani Price List'!Print_Titles</vt:lpstr>
      <vt:lpstr>'Floriani Thread'!Print_Titles</vt:lpstr>
      <vt:lpstr>'QS Thread'!Print_Titles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Sheila McNeeley</dc:creator>
  <cp:keywords/>
  <dc:description/>
  <cp:lastModifiedBy>Michelle Palenik</cp:lastModifiedBy>
  <cp:revision/>
  <cp:lastPrinted>2025-10-10T19:32:39Z</cp:lastPrinted>
  <dcterms:created xsi:type="dcterms:W3CDTF">2005-07-20T03:46:48Z</dcterms:created>
  <dcterms:modified xsi:type="dcterms:W3CDTF">2025-10-16T14:15:17Z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MapLocation">
    <vt:lpwstr>IbAjPaSbk3ePRHtS6hz5DWtEIsxudnHPtMNhDhxK/Zs79O84/d8/EiESmCX3O4x+iGBozFVQ86iLJKWIiqy1KTolDvSi8Vf8OjM1i1ZxWJ7MAGn8olQ11OJy4VLUlVZ0Z6pgzsrdXPmjjZOZTCI/60HwxqUaMIFhOJ4P7vT/u+ZioL1SuhHsL7f0GlbGbnCH4AskcBE27qcvInPsX4CsXdnyGPJJwpXkYbNZEPf+lE/Jz3lsCvpWvKMfevzMUjJ</vt:lpwstr>
  </property>
  <property fmtid="{D5CDD505-2E9C-101B-9397-08002B2CF9AE}" pid="3" name="PriorMapLocation">
    <vt:lpwstr>1Set2jh5Jw4elU2PPoGKHvcvzumfxFPbHIuhbuJMhLjnfLTfON8J/Ye95xpJpw92aaWAk2/ZLWGEpKYsye/kp3Ju4yUsLU5KCZY2t+t2kDTU=</vt:lpwstr>
  </property>
  <property fmtid="{D5CDD505-2E9C-101B-9397-08002B2CF9AE}" pid="4" name="MAPCITE Version">
    <vt:lpwstr>Version 1.4.3.5</vt:lpwstr>
  </property>
</Properties>
</file>